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DC8F" lockStructure="1" lockWindows="0"/>
  <bookViews>
    <workbookView showHorizontalScroll="true" showVerticalScroll="true" showSheetTabs="true" xWindow="0" yWindow="0" windowWidth="16384" windowHeight="8192" tabRatio="500" firstSheet="0" activeTab="0"/>
  </bookViews>
  <sheets>
    <sheet name="시작하기" sheetId="1" state="visible" r:id="rId3"/>
    <sheet name="내 매매 기록" sheetId="2" state="visible" r:id="rId4"/>
    <sheet name="13포인트 곡선" sheetId="3" state="visible" r:id="rId5"/>
    <sheet name="나 vs 사라사" sheetId="4" state="visible" r:id="rId6"/>
  </sheets>
  <definedNames>
    <definedName function="false" hidden="true" localSheetId="1" name="_xlnm._FilterDatabase" vbProcedure="false">'내 매매 기록'!$A$2:$R$122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Noto Sans CJK SC"/>
            <family val="2"/>
          </rPr>
          <t xml:space="preserve">비교의 기준점입니다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Noto Sans CJK SC"/>
            <family val="2"/>
          </rPr>
          <t xml:space="preserve">사라사는 </t>
        </r>
        <r>
          <rPr>
            <sz val="10"/>
            <rFont val="Arial"/>
            <family val="2"/>
          </rPr>
          <t xml:space="preserve">'</t>
        </r>
        <r>
          <rPr>
            <sz val="10"/>
            <rFont val="Noto Sans CJK SC"/>
            <family val="2"/>
          </rPr>
          <t xml:space="preserve">전고점 </t>
        </r>
        <r>
          <rPr>
            <sz val="10"/>
            <rFont val="Arial"/>
            <family val="2"/>
          </rPr>
          <t xml:space="preserve">+1%' </t>
        </r>
        <r>
          <rPr>
            <sz val="10"/>
            <rFont val="Noto Sans CJK SC"/>
            <family val="2"/>
          </rPr>
          <t xml:space="preserve">를 돌파로 봅니다</t>
        </r>
        <r>
          <rPr>
            <sz val="10"/>
            <rFont val="Arial"/>
            <family val="2"/>
          </rPr>
          <t xml:space="preserve">.
</t>
        </r>
        <r>
          <rPr>
            <sz val="10"/>
            <rFont val="Noto Sans CJK SC"/>
            <family val="2"/>
          </rPr>
          <t xml:space="preserve">직접 정하셔도 되지만</t>
        </r>
        <r>
          <rPr>
            <sz val="10"/>
            <rFont val="Arial"/>
            <family val="2"/>
          </rPr>
          <t xml:space="preserve">, </t>
        </r>
        <r>
          <rPr>
            <sz val="10"/>
            <rFont val="Noto Sans CJK SC"/>
            <family val="2"/>
          </rPr>
          <t xml:space="preserve">한 번 정했으면 계속 같은 기준으로 적으세요</t>
        </r>
        <r>
          <rPr>
            <sz val="10"/>
            <rFont val="Arial"/>
            <family val="2"/>
          </rPr>
          <t xml:space="preserve">.</t>
        </r>
      </text>
    </comment>
    <comment ref="E2" authorId="0">
      <text>
        <r>
          <rPr>
            <sz val="10"/>
            <rFont val="Noto Sans CJK SC"/>
            <family val="2"/>
          </rPr>
          <t xml:space="preserve">진입 뒤가 아니라 돌파 뒤입니다</t>
        </r>
        <r>
          <rPr>
            <sz val="10"/>
            <rFont val="Arial"/>
            <family val="2"/>
          </rPr>
          <t xml:space="preserve">.
</t>
        </r>
        <r>
          <rPr>
            <sz val="10"/>
            <rFont val="Noto Sans CJK SC"/>
            <family val="2"/>
          </rPr>
          <t xml:space="preserve">진입이 늦었어도 기준은 돌파가입니다</t>
        </r>
        <r>
          <rPr>
            <sz val="10"/>
            <rFont val="Arial"/>
            <family val="2"/>
          </rPr>
          <t xml:space="preserve">.</t>
        </r>
      </text>
    </comment>
    <comment ref="P2" authorId="0">
      <text>
        <r>
          <rPr>
            <sz val="10"/>
            <rFont val="Noto Sans CJK SC"/>
            <family val="2"/>
          </rPr>
          <t xml:space="preserve">진입가 대비 </t>
        </r>
        <r>
          <rPr>
            <sz val="10"/>
            <rFont val="Arial"/>
            <family val="2"/>
          </rPr>
          <t xml:space="preserve">-2% </t>
        </r>
        <r>
          <rPr>
            <sz val="10"/>
            <rFont val="Noto Sans CJK SC"/>
            <family val="2"/>
          </rPr>
          <t xml:space="preserve">아래로 내려갔는지만 봅니다</t>
        </r>
        <r>
          <rPr>
            <sz val="10"/>
            <rFont val="Arial"/>
            <family val="2"/>
          </rPr>
          <t xml:space="preserve">.
'-2% </t>
        </r>
        <r>
          <rPr>
            <sz val="10"/>
            <rFont val="Noto Sans CJK SC"/>
            <family val="2"/>
          </rPr>
          <t xml:space="preserve">와 목표 중 무엇에 먼저 닿았나</t>
        </r>
        <r>
          <rPr>
            <sz val="10"/>
            <rFont val="Arial"/>
            <family val="2"/>
          </rPr>
          <t xml:space="preserve">' </t>
        </r>
        <r>
          <rPr>
            <sz val="10"/>
            <rFont val="Noto Sans CJK SC"/>
            <family val="2"/>
          </rPr>
          <t xml:space="preserve">는 시각까지 있어야 알 수 있습니다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<sst xmlns="http://schemas.openxmlformats.org/spreadsheetml/2006/main" count="114" uniqueCount="98">
  <si>
    <t xml:space="preserve">  사라사 복기 템플릿</t>
  </si>
  <si>
    <r>
      <rPr>
        <sz val="11"/>
        <color rgb="FF334155"/>
        <rFont val="Noto Sans CJK SC"/>
        <family val="2"/>
      </rPr>
      <t xml:space="preserve">  내 매매를 사라사와 같은 규격으로 적어 두는 표입니다</t>
    </r>
    <r>
      <rPr>
        <sz val="11"/>
        <color rgb="FF334155"/>
        <rFont val="맑은 고딕"/>
        <family val="0"/>
        <charset val="1"/>
      </rPr>
      <t xml:space="preserve">. </t>
    </r>
    <r>
      <rPr>
        <sz val="11"/>
        <color rgb="FF334155"/>
        <rFont val="Noto Sans CJK SC"/>
        <family val="2"/>
      </rPr>
      <t xml:space="preserve">규격이 같아야 나란히 볼 수 있습니다</t>
    </r>
    <r>
      <rPr>
        <sz val="11"/>
        <color rgb="FF334155"/>
        <rFont val="맑은 고딕"/>
        <family val="0"/>
        <charset val="1"/>
      </rPr>
      <t xml:space="preserve">.</t>
    </r>
  </si>
  <si>
    <t xml:space="preserve">사라사 · sarasa.kr</t>
  </si>
  <si>
    <t xml:space="preserve">자료로 답하는 질문 →</t>
  </si>
  <si>
    <t xml:space="preserve">  ①  어떻게 쓰나</t>
  </si>
  <si>
    <t xml:space="preserve">무엇을 적나</t>
  </si>
  <si>
    <r>
      <rPr>
        <sz val="11"/>
        <color rgb="FF1E293B"/>
        <rFont val="맑은 고딕"/>
        <family val="0"/>
        <charset val="1"/>
      </rPr>
      <t xml:space="preserve">'</t>
    </r>
    <r>
      <rPr>
        <sz val="11"/>
        <color rgb="FF1E293B"/>
        <rFont val="Noto Sans CJK SC"/>
        <family val="2"/>
      </rPr>
      <t xml:space="preserve">내 매매 기록</t>
    </r>
    <r>
      <rPr>
        <sz val="11"/>
        <color rgb="FF1E293B"/>
        <rFont val="맑은 고딕"/>
        <family val="0"/>
        <charset val="1"/>
      </rPr>
      <t xml:space="preserve">' </t>
    </r>
    <r>
      <rPr>
        <sz val="11"/>
        <color rgb="FF1E293B"/>
        <rFont val="Noto Sans CJK SC"/>
        <family val="2"/>
      </rPr>
      <t xml:space="preserve">시트의 노란 칸에 적습니다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흰 칸은 자동으로 계산됩니다</t>
    </r>
    <r>
      <rPr>
        <sz val="11"/>
        <color rgb="FF1E293B"/>
        <rFont val="맑은 고딕"/>
        <family val="0"/>
        <charset val="1"/>
      </rPr>
      <t xml:space="preserve">.</t>
    </r>
  </si>
  <si>
    <r>
      <rPr>
        <b val="true"/>
        <sz val="11"/>
        <color rgb="FF64748B"/>
        <rFont val="Noto Sans CJK SC"/>
        <family val="2"/>
      </rPr>
      <t xml:space="preserve">   꼭 필요한 </t>
    </r>
    <r>
      <rPr>
        <b val="true"/>
        <sz val="11"/>
        <color rgb="FF64748B"/>
        <rFont val="맑은 고딕"/>
        <family val="0"/>
        <charset val="1"/>
      </rPr>
      <t xml:space="preserve">6</t>
    </r>
    <r>
      <rPr>
        <b val="true"/>
        <sz val="11"/>
        <color rgb="FF64748B"/>
        <rFont val="Noto Sans CJK SC"/>
        <family val="2"/>
      </rPr>
      <t xml:space="preserve">칸</t>
    </r>
  </si>
  <si>
    <r>
      <rPr>
        <sz val="11"/>
        <color rgb="FF1E293B"/>
        <rFont val="Noto Sans CJK SC"/>
        <family val="2"/>
      </rPr>
      <t xml:space="preserve">날짜 </t>
    </r>
    <r>
      <rPr>
        <sz val="11"/>
        <color rgb="FF1E293B"/>
        <rFont val="맑은 고딕"/>
        <family val="0"/>
        <charset val="1"/>
      </rPr>
      <t xml:space="preserve">· </t>
    </r>
    <r>
      <rPr>
        <sz val="11"/>
        <color rgb="FF1E293B"/>
        <rFont val="Noto Sans CJK SC"/>
        <family val="2"/>
      </rPr>
      <t xml:space="preserve">종목 </t>
    </r>
    <r>
      <rPr>
        <sz val="11"/>
        <color rgb="FF1E293B"/>
        <rFont val="맑은 고딕"/>
        <family val="0"/>
        <charset val="1"/>
      </rPr>
      <t xml:space="preserve">· </t>
    </r>
    <r>
      <rPr>
        <sz val="11"/>
        <color rgb="FF1E293B"/>
        <rFont val="Noto Sans CJK SC"/>
        <family val="2"/>
      </rPr>
      <t xml:space="preserve">돌파가 </t>
    </r>
    <r>
      <rPr>
        <sz val="11"/>
        <color rgb="FF1E293B"/>
        <rFont val="맑은 고딕"/>
        <family val="0"/>
        <charset val="1"/>
      </rPr>
      <t xml:space="preserve">· </t>
    </r>
    <r>
      <rPr>
        <sz val="11"/>
        <color rgb="FF1E293B"/>
        <rFont val="Noto Sans CJK SC"/>
        <family val="2"/>
      </rPr>
      <t xml:space="preserve">내 진입가 </t>
    </r>
    <r>
      <rPr>
        <sz val="11"/>
        <color rgb="FF1E293B"/>
        <rFont val="맑은 고딕"/>
        <family val="0"/>
        <charset val="1"/>
      </rPr>
      <t xml:space="preserve">· </t>
    </r>
    <r>
      <rPr>
        <sz val="11"/>
        <color rgb="FF1E293B"/>
        <rFont val="Noto Sans CJK SC"/>
        <family val="2"/>
      </rPr>
      <t xml:space="preserve">돌파 뒤 최저가 </t>
    </r>
    <r>
      <rPr>
        <sz val="11"/>
        <color rgb="FF1E293B"/>
        <rFont val="맑은 고딕"/>
        <family val="0"/>
        <charset val="1"/>
      </rPr>
      <t xml:space="preserve">· </t>
    </r>
    <r>
      <rPr>
        <sz val="11"/>
        <color rgb="FF1E293B"/>
        <rFont val="Noto Sans CJK SC"/>
        <family val="2"/>
      </rPr>
      <t xml:space="preserve">돌파 뒤 최고가</t>
    </r>
  </si>
  <si>
    <r>
      <rPr>
        <b val="true"/>
        <sz val="11"/>
        <color rgb="FF64748B"/>
        <rFont val="Noto Sans CJK SC"/>
        <family val="2"/>
      </rPr>
      <t xml:space="preserve">   있으면 좋은 </t>
    </r>
    <r>
      <rPr>
        <b val="true"/>
        <sz val="11"/>
        <color rgb="FF64748B"/>
        <rFont val="맑은 고딕"/>
        <family val="0"/>
        <charset val="1"/>
      </rPr>
      <t xml:space="preserve">4</t>
    </r>
    <r>
      <rPr>
        <b val="true"/>
        <sz val="11"/>
        <color rgb="FF64748B"/>
        <rFont val="Noto Sans CJK SC"/>
        <family val="2"/>
      </rPr>
      <t xml:space="preserve">칸</t>
    </r>
  </si>
  <si>
    <r>
      <rPr>
        <sz val="11"/>
        <color rgb="FF64748B"/>
        <rFont val="Noto Sans CJK SC"/>
        <family val="2"/>
      </rPr>
      <t xml:space="preserve">돌파→최저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분</t>
    </r>
    <r>
      <rPr>
        <sz val="11"/>
        <color rgb="FF64748B"/>
        <rFont val="맑은 고딕"/>
        <family val="0"/>
        <charset val="1"/>
      </rPr>
      <t xml:space="preserve">) · </t>
    </r>
    <r>
      <rPr>
        <sz val="11"/>
        <color rgb="FF64748B"/>
        <rFont val="Noto Sans CJK SC"/>
        <family val="2"/>
      </rPr>
      <t xml:space="preserve">돌파→최고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분</t>
    </r>
    <r>
      <rPr>
        <sz val="11"/>
        <color rgb="FF64748B"/>
        <rFont val="맑은 고딕"/>
        <family val="0"/>
        <charset val="1"/>
      </rPr>
      <t xml:space="preserve">) · </t>
    </r>
    <r>
      <rPr>
        <sz val="11"/>
        <color rgb="FF64748B"/>
        <rFont val="Noto Sans CJK SC"/>
        <family val="2"/>
      </rPr>
      <t xml:space="preserve">청산가 </t>
    </r>
    <r>
      <rPr>
        <sz val="11"/>
        <color rgb="FF64748B"/>
        <rFont val="맑은 고딕"/>
        <family val="0"/>
        <charset val="1"/>
      </rPr>
      <t xml:space="preserve">· </t>
    </r>
    <r>
      <rPr>
        <sz val="11"/>
        <color rgb="FF64748B"/>
        <rFont val="Noto Sans CJK SC"/>
        <family val="2"/>
      </rPr>
      <t xml:space="preserve">메모  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비워도 나머지는 그대로 돕니다</t>
    </r>
    <r>
      <rPr>
        <sz val="11"/>
        <color rgb="FF64748B"/>
        <rFont val="맑은 고딕"/>
        <family val="0"/>
        <charset val="1"/>
      </rPr>
      <t xml:space="preserve">)</t>
    </r>
  </si>
  <si>
    <t xml:space="preserve">곡선은 선택</t>
  </si>
  <si>
    <r>
      <rPr>
        <sz val="11"/>
        <color rgb="FF1E293B"/>
        <rFont val="맑은 고딕"/>
        <family val="0"/>
        <charset val="1"/>
      </rPr>
      <t xml:space="preserve">'13</t>
    </r>
    <r>
      <rPr>
        <sz val="11"/>
        <color rgb="FF1E293B"/>
        <rFont val="Noto Sans CJK SC"/>
        <family val="2"/>
      </rPr>
      <t xml:space="preserve">포인트 곡선</t>
    </r>
    <r>
      <rPr>
        <sz val="11"/>
        <color rgb="FF1E293B"/>
        <rFont val="맑은 고딕"/>
        <family val="0"/>
        <charset val="1"/>
      </rPr>
      <t xml:space="preserve">' </t>
    </r>
    <r>
      <rPr>
        <sz val="11"/>
        <color rgb="FF1E293B"/>
        <rFont val="Noto Sans CJK SC"/>
        <family val="2"/>
      </rPr>
      <t xml:space="preserve">시트는 통째로 선택입니다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채우면 내 매매 모양이 그림으로 보입니다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</si>
  <si>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나란히 보기</t>
  </si>
  <si>
    <r>
      <rPr>
        <sz val="11"/>
        <color rgb="FF1E293B"/>
        <rFont val="맑은 고딕"/>
        <family val="0"/>
        <charset val="1"/>
      </rPr>
      <t xml:space="preserve">'</t>
    </r>
    <r>
      <rPr>
        <sz val="11"/>
        <color rgb="FF1E293B"/>
        <rFont val="Noto Sans CJK SC"/>
        <family val="2"/>
      </rPr>
      <t xml:space="preserve">나 </t>
    </r>
    <r>
      <rPr>
        <sz val="11"/>
        <color rgb="FF1E293B"/>
        <rFont val="맑은 고딕"/>
        <family val="0"/>
        <charset val="1"/>
      </rPr>
      <t xml:space="preserve">vs </t>
    </r>
    <r>
      <rPr>
        <sz val="11"/>
        <color rgb="FF1E293B"/>
        <rFont val="Noto Sans CJK SC"/>
        <family val="2"/>
      </rPr>
      <t xml:space="preserve">사라사</t>
    </r>
    <r>
      <rPr>
        <sz val="11"/>
        <color rgb="FF1E293B"/>
        <rFont val="맑은 고딕"/>
        <family val="0"/>
        <charset val="1"/>
      </rPr>
      <t xml:space="preserve">' </t>
    </r>
    <r>
      <rPr>
        <sz val="11"/>
        <color rgb="FF1E293B"/>
        <rFont val="Noto Sans CJK SC"/>
        <family val="2"/>
      </rPr>
      <t xml:space="preserve">시트가 내 숫자와 사라사 전체 관측치를 자동으로 나란히 놓습니다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</si>
  <si>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  ②  기준은 언제나 돌파가</t>
  </si>
  <si>
    <t xml:space="preserve">돌파 뒤 최저가</t>
  </si>
  <si>
    <r>
      <rPr>
        <sz val="11"/>
        <color rgb="FF1E293B"/>
        <rFont val="Noto Sans CJK SC"/>
        <family val="2"/>
      </rPr>
      <t xml:space="preserve">진입 뒤가 아니라 돌파 뒤입니다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진입이 늦었어도 기준은 돌파가입니다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</si>
  <si>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돌파가 정하기</t>
  </si>
  <si>
    <r>
      <rPr>
        <sz val="11"/>
        <color rgb="FF1E293B"/>
        <rFont val="Noto Sans CJK SC"/>
        <family val="2"/>
      </rPr>
      <t xml:space="preserve">사라사는 전고점 </t>
    </r>
    <r>
      <rPr>
        <sz val="11"/>
        <color rgb="FF1E293B"/>
        <rFont val="맑은 고딕"/>
        <family val="0"/>
        <charset val="1"/>
      </rPr>
      <t xml:space="preserve">+1% </t>
    </r>
    <r>
      <rPr>
        <sz val="11"/>
        <color rgb="FF1E293B"/>
        <rFont val="Noto Sans CJK SC"/>
        <family val="2"/>
      </rPr>
      <t xml:space="preserve">를 돌파로 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직접 정하셔도 되지만 한 번 정했으면 계속 같은 기준으로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</si>
  <si>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  ③  칸 색과 잠금</t>
  </si>
  <si>
    <t xml:space="preserve">노란 칸</t>
  </si>
  <si>
    <r>
      <rPr>
        <sz val="11"/>
        <color rgb="FF1E293B"/>
        <rFont val="Noto Sans CJK SC"/>
        <family val="2"/>
      </rPr>
      <t xml:space="preserve">내가 적는 곳입니다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여기만 편집됩니다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</si>
  <si>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흰 칸</t>
  </si>
  <si>
    <r>
      <rPr>
        <sz val="11"/>
        <color rgb="FF1E293B"/>
        <rFont val="Noto Sans CJK SC"/>
        <family val="2"/>
      </rPr>
      <t xml:space="preserve">수식이 들어 있어 잠겨 있습니다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실수로 지우는 걸 막으려는 것입니다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</si>
  <si>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   풀고 싶으면</t>
  </si>
  <si>
    <r>
      <rPr>
        <sz val="11"/>
        <color rgb="FF64748B"/>
        <rFont val="Noto Sans CJK SC"/>
        <family val="2"/>
      </rPr>
      <t xml:space="preserve">엑셀 </t>
    </r>
    <r>
      <rPr>
        <sz val="11"/>
        <color rgb="FF64748B"/>
        <rFont val="맑은 고딕"/>
        <family val="0"/>
        <charset val="1"/>
      </rPr>
      <t xml:space="preserve">[</t>
    </r>
    <r>
      <rPr>
        <sz val="11"/>
        <color rgb="FF64748B"/>
        <rFont val="Noto Sans CJK SC"/>
        <family val="2"/>
      </rPr>
      <t xml:space="preserve">검토</t>
    </r>
    <r>
      <rPr>
        <sz val="11"/>
        <color rgb="FF64748B"/>
        <rFont val="맑은 고딕"/>
        <family val="0"/>
        <charset val="1"/>
      </rPr>
      <t xml:space="preserve">] → [</t>
    </r>
    <r>
      <rPr>
        <sz val="11"/>
        <color rgb="FF64748B"/>
        <rFont val="Noto Sans CJK SC"/>
        <family val="2"/>
      </rPr>
      <t xml:space="preserve">시트 보호 해제</t>
    </r>
    <r>
      <rPr>
        <sz val="11"/>
        <color rgb="FF64748B"/>
        <rFont val="맑은 고딕"/>
        <family val="0"/>
        <charset val="1"/>
      </rPr>
      <t xml:space="preserve">] → </t>
    </r>
    <r>
      <rPr>
        <sz val="11"/>
        <color rgb="FF64748B"/>
        <rFont val="Noto Sans CJK SC"/>
        <family val="2"/>
      </rPr>
      <t xml:space="preserve">암호 </t>
    </r>
    <r>
      <rPr>
        <sz val="11"/>
        <color rgb="FF64748B"/>
        <rFont val="맑은 고딕"/>
        <family val="0"/>
        <charset val="1"/>
      </rPr>
      <t xml:space="preserve">sarasa</t>
    </r>
  </si>
  <si>
    <t xml:space="preserve">사라사 표시</t>
  </si>
  <si>
    <r>
      <rPr>
        <sz val="11"/>
        <color rgb="FF0369A1"/>
        <rFont val="Noto Sans CJK SC"/>
        <family val="2"/>
      </rPr>
      <t xml:space="preserve">지우지 말아 주세요</t>
    </r>
    <r>
      <rPr>
        <sz val="11"/>
        <color rgb="FF0369A1"/>
        <rFont val="맑은 고딕"/>
        <family val="0"/>
        <charset val="1"/>
      </rPr>
      <t xml:space="preserve">. </t>
    </r>
    <r>
      <rPr>
        <sz val="11"/>
        <color rgb="FF0369A1"/>
        <rFont val="Noto Sans CJK SC"/>
        <family val="2"/>
      </rPr>
      <t xml:space="preserve">이 파일이 어디서 왔는지 알려 주는 유일한 표시입니다</t>
    </r>
    <r>
      <rPr>
        <sz val="11"/>
        <color rgb="FF0369A1"/>
        <rFont val="맑은 고딕"/>
        <family val="0"/>
        <charset val="1"/>
      </rPr>
      <t xml:space="preserve">.</t>
    </r>
  </si>
  <si>
    <r>
      <rPr>
        <b val="true"/>
        <sz val="11"/>
        <color rgb="FF1E293B"/>
        <rFont val="맑은 고딕"/>
        <family val="0"/>
        <charset val="1"/>
      </rPr>
      <t xml:space="preserve">3</t>
    </r>
    <r>
      <rPr>
        <b val="true"/>
        <sz val="11"/>
        <color rgb="FF1E293B"/>
        <rFont val="Noto Sans CJK SC"/>
        <family val="2"/>
      </rPr>
      <t xml:space="preserve">행의 </t>
    </r>
    <r>
      <rPr>
        <b val="true"/>
        <sz val="11"/>
        <color rgb="FF1E293B"/>
        <rFont val="맑은 고딕"/>
        <family val="0"/>
        <charset val="1"/>
      </rPr>
      <t xml:space="preserve">'</t>
    </r>
    <r>
      <rPr>
        <b val="true"/>
        <sz val="11"/>
        <color rgb="FF1E293B"/>
        <rFont val="Noto Sans CJK SC"/>
        <family val="2"/>
      </rPr>
      <t xml:space="preserve">예시</t>
    </r>
    <r>
      <rPr>
        <b val="true"/>
        <sz val="11"/>
        <color rgb="FF1E293B"/>
        <rFont val="맑은 고딕"/>
        <family val="0"/>
        <charset val="1"/>
      </rPr>
      <t xml:space="preserve">'</t>
    </r>
  </si>
  <si>
    <r>
      <rPr>
        <sz val="11"/>
        <color rgb="FF1E293B"/>
        <rFont val="Noto Sans CJK SC"/>
        <family val="2"/>
      </rPr>
      <t xml:space="preserve">형식을 보여주려고 넣어 둔 줄입니다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확인하셨으면 지우고 쓰세요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</si>
  <si>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적을 수 있는 줄</t>
  </si>
  <si>
    <r>
      <rPr>
        <sz val="11"/>
        <color rgb="FF1E293B"/>
        <rFont val="맑은 고딕"/>
        <family val="0"/>
        <charset val="1"/>
      </rPr>
      <t xml:space="preserve">120</t>
    </r>
    <r>
      <rPr>
        <sz val="11"/>
        <color rgb="FF1E293B"/>
        <rFont val="Noto Sans CJK SC"/>
        <family val="2"/>
      </rPr>
      <t xml:space="preserve">줄입니다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더 필요하면 알려 주세요 — 줄을 끼워 넣으면 수식이 안 따라옵니다</t>
    </r>
    <r>
      <rPr>
        <sz val="11"/>
        <color rgb="FF1E293B"/>
        <rFont val="맑은 고딕"/>
        <family val="0"/>
        <charset val="1"/>
      </rPr>
      <t xml:space="preserve">.</t>
    </r>
  </si>
  <si>
    <r>
      <rPr>
        <b val="true"/>
        <sz val="12"/>
        <color rgb="FF0369A1"/>
        <rFont val="맑은 고딕"/>
        <family val="0"/>
        <charset val="1"/>
      </rPr>
      <t xml:space="preserve">  ④  13</t>
    </r>
    <r>
      <rPr>
        <b val="true"/>
        <sz val="12"/>
        <color rgb="FF0369A1"/>
        <rFont val="Noto Sans CJK SC"/>
        <family val="2"/>
      </rPr>
      <t xml:space="preserve">포인트란</t>
    </r>
  </si>
  <si>
    <t xml:space="preserve">규격</t>
  </si>
  <si>
    <r>
      <rPr>
        <sz val="11"/>
        <color rgb="FF1E293B"/>
        <rFont val="Noto Sans CJK SC"/>
        <family val="2"/>
      </rPr>
      <t xml:space="preserve">기준 시점</t>
    </r>
    <r>
      <rPr>
        <sz val="11"/>
        <color rgb="FF1E293B"/>
        <rFont val="맑은 고딕"/>
        <family val="0"/>
        <charset val="1"/>
      </rPr>
      <t xml:space="preserve">(0</t>
    </r>
    <r>
      <rPr>
        <sz val="11"/>
        <color rgb="FF1E293B"/>
        <rFont val="Noto Sans CJK SC"/>
        <family val="2"/>
      </rPr>
      <t xml:space="preserve">분</t>
    </r>
    <r>
      <rPr>
        <sz val="11"/>
        <color rgb="FF1E293B"/>
        <rFont val="맑은 고딕"/>
        <family val="0"/>
        <charset val="1"/>
      </rPr>
      <t xml:space="preserve">)</t>
    </r>
    <r>
      <rPr>
        <sz val="11"/>
        <color rgb="FF1E293B"/>
        <rFont val="Noto Sans CJK SC"/>
        <family val="2"/>
      </rPr>
      <t xml:space="preserve">부터 </t>
    </r>
    <r>
      <rPr>
        <sz val="11"/>
        <color rgb="FF1E293B"/>
        <rFont val="맑은 고딕"/>
        <family val="0"/>
        <charset val="1"/>
      </rPr>
      <t xml:space="preserve">5</t>
    </r>
    <r>
      <rPr>
        <sz val="11"/>
        <color rgb="FF1E293B"/>
        <rFont val="Noto Sans CJK SC"/>
        <family val="2"/>
      </rPr>
      <t xml:space="preserve">분 간격으로 </t>
    </r>
    <r>
      <rPr>
        <sz val="11"/>
        <color rgb="FF1E293B"/>
        <rFont val="맑은 고딕"/>
        <family val="0"/>
        <charset val="1"/>
      </rPr>
      <t xml:space="preserve">60</t>
    </r>
    <r>
      <rPr>
        <sz val="11"/>
        <color rgb="FF1E293B"/>
        <rFont val="Noto Sans CJK SC"/>
        <family val="2"/>
      </rPr>
      <t xml:space="preserve">분까지</t>
    </r>
    <r>
      <rPr>
        <sz val="11"/>
        <color rgb="FF1E293B"/>
        <rFont val="맑은 고딕"/>
        <family val="0"/>
        <charset val="1"/>
      </rPr>
      <t xml:space="preserve">, 13</t>
    </r>
    <r>
      <rPr>
        <sz val="11"/>
        <color rgb="FF1E293B"/>
        <rFont val="Noto Sans CJK SC"/>
        <family val="2"/>
      </rPr>
      <t xml:space="preserve">개 점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사라사가 신호를 기록하는 방식입니다</t>
    </r>
    <r>
      <rPr>
        <sz val="11"/>
        <color rgb="FF1E293B"/>
        <rFont val="맑은 고딕"/>
        <family val="0"/>
        <charset val="1"/>
      </rPr>
      <t xml:space="preserve">.</t>
    </r>
  </si>
  <si>
    <r>
      <rPr>
        <b val="true"/>
        <sz val="11"/>
        <color rgb="FF1E293B"/>
        <rFont val="Noto Sans CJK SC"/>
        <family val="2"/>
      </rPr>
      <t xml:space="preserve">왜 </t>
    </r>
    <r>
      <rPr>
        <b val="true"/>
        <sz val="11"/>
        <color rgb="FF1E293B"/>
        <rFont val="맑은 고딕"/>
        <family val="0"/>
        <charset val="1"/>
      </rPr>
      <t xml:space="preserve">60</t>
    </r>
    <r>
      <rPr>
        <b val="true"/>
        <sz val="11"/>
        <color rgb="FF1E293B"/>
        <rFont val="Noto Sans CJK SC"/>
        <family val="2"/>
      </rPr>
      <t xml:space="preserve">분인가</t>
    </r>
  </si>
  <si>
    <r>
      <rPr>
        <sz val="11"/>
        <color rgb="FF1E293B"/>
        <rFont val="Noto Sans CJK SC"/>
        <family val="2"/>
      </rPr>
      <t xml:space="preserve">사라사가 그 길이로 재고 있어서입니다</t>
    </r>
    <r>
      <rPr>
        <sz val="11"/>
        <color rgb="FF1E293B"/>
        <rFont val="맑은 고딕"/>
        <family val="0"/>
        <charset val="1"/>
      </rPr>
      <t xml:space="preserve">. </t>
    </r>
    <r>
      <rPr>
        <sz val="11"/>
        <color rgb="FF1E293B"/>
        <rFont val="Noto Sans CJK SC"/>
        <family val="2"/>
      </rPr>
      <t xml:space="preserve">더 길게 재면 사라사 숫자와 비교가 안 됩니다</t>
    </r>
    <r>
      <rPr>
        <sz val="11"/>
        <color rgb="FF1E293B"/>
        <rFont val="맑은 고딕"/>
        <family val="0"/>
        <charset val="1"/>
      </rPr>
      <t xml:space="preserve">.</t>
    </r>
  </si>
  <si>
    <t xml:space="preserve">  ⚠  이 파일은 매매 규칙을 담고 있지 않습니다</t>
  </si>
  <si>
    <r>
      <rPr>
        <sz val="10"/>
        <color rgb="FF92400E"/>
        <rFont val="Noto Sans CJK SC"/>
        <family val="2"/>
      </rPr>
      <t xml:space="preserve">칸과 계산식만 있습니다</t>
    </r>
    <r>
      <rPr>
        <sz val="10"/>
        <color rgb="FF92400E"/>
        <rFont val="맑은 고딕"/>
        <family val="0"/>
        <charset val="1"/>
      </rPr>
      <t xml:space="preserve">. </t>
    </r>
    <r>
      <rPr>
        <sz val="10"/>
        <color rgb="FF92400E"/>
        <rFont val="Noto Sans CJK SC"/>
        <family val="2"/>
      </rPr>
      <t xml:space="preserve">어떻게 사고팔지는 이 파일이 정해 주지 않습니다</t>
    </r>
    <r>
      <rPr>
        <sz val="10"/>
        <color rgb="FF92400E"/>
        <rFont val="맑은 고딕"/>
        <family val="0"/>
        <charset val="1"/>
      </rPr>
      <t xml:space="preserve">.</t>
    </r>
  </si>
  <si>
    <r>
      <rPr>
        <sz val="10"/>
        <color rgb="FF92400E"/>
        <rFont val="Noto Sans CJK SC"/>
        <family val="2"/>
      </rPr>
      <t xml:space="preserve">사라사 숫자는 장중에 관측된 기록이며</t>
    </r>
    <r>
      <rPr>
        <sz val="10"/>
        <color rgb="FF92400E"/>
        <rFont val="맑은 고딕"/>
        <family val="0"/>
        <charset val="1"/>
      </rPr>
      <t xml:space="preserve">, </t>
    </r>
    <r>
      <rPr>
        <sz val="10"/>
        <color rgb="FF92400E"/>
        <rFont val="Noto Sans CJK SC"/>
        <family val="2"/>
      </rPr>
      <t xml:space="preserve">앞으로도 같으리라는 뜻이 아닙니다</t>
    </r>
    <r>
      <rPr>
        <sz val="10"/>
        <color rgb="FF92400E"/>
        <rFont val="맑은 고딕"/>
        <family val="0"/>
        <charset val="1"/>
      </rPr>
      <t xml:space="preserve">.</t>
    </r>
  </si>
  <si>
    <r>
      <rPr>
        <sz val="10"/>
        <color rgb="FF92400E"/>
        <rFont val="Noto Sans CJK SC"/>
        <family val="2"/>
      </rPr>
      <t xml:space="preserve">매매 판단의 근거로 쓰기 전에 직접 확인하세요</t>
    </r>
    <r>
      <rPr>
        <sz val="10"/>
        <color rgb="FF92400E"/>
        <rFont val="맑은 고딕"/>
        <family val="0"/>
        <charset val="1"/>
      </rPr>
      <t xml:space="preserve">.</t>
    </r>
  </si>
  <si>
    <t xml:space="preserve">출처</t>
  </si>
  <si>
    <t xml:space="preserve">sarasa.kr/answers · 자료로 답하는 질문</t>
  </si>
  <si>
    <t xml:space="preserve">버전</t>
  </si>
  <si>
    <r>
      <rPr>
        <sz val="10"/>
        <color rgb="FF64748B"/>
        <rFont val="맑은 고딕"/>
        <family val="0"/>
        <charset val="1"/>
      </rPr>
      <t xml:space="preserve">v4 · 2026-09-07 · </t>
    </r>
    <r>
      <rPr>
        <sz val="10"/>
        <color rgb="FF64748B"/>
        <rFont val="Noto Sans CJK SC"/>
        <family val="2"/>
      </rPr>
      <t xml:space="preserve">무료 배포물 </t>
    </r>
    <r>
      <rPr>
        <sz val="10"/>
        <color rgb="FF64748B"/>
        <rFont val="맑은 고딕"/>
        <family val="0"/>
        <charset val="1"/>
      </rPr>
      <t xml:space="preserve">(</t>
    </r>
    <r>
      <rPr>
        <sz val="10"/>
        <color rgb="FF64748B"/>
        <rFont val="Noto Sans CJK SC"/>
        <family val="2"/>
      </rPr>
      <t xml:space="preserve">판매하지 않습니다</t>
    </r>
    <r>
      <rPr>
        <sz val="10"/>
        <color rgb="FF64748B"/>
        <rFont val="맑은 고딕"/>
        <family val="0"/>
        <charset val="1"/>
      </rPr>
      <t xml:space="preserve">)</t>
    </r>
  </si>
  <si>
    <r>
      <rPr>
        <b val="true"/>
        <sz val="10"/>
        <color rgb="FF92400E"/>
        <rFont val="Noto Sans CJK SC"/>
        <family val="2"/>
      </rPr>
      <t xml:space="preserve">① 꼭 필요한 </t>
    </r>
    <r>
      <rPr>
        <b val="true"/>
        <sz val="10"/>
        <color rgb="FF92400E"/>
        <rFont val="맑은 고딕"/>
        <family val="0"/>
        <charset val="1"/>
      </rPr>
      <t xml:space="preserve">6</t>
    </r>
    <r>
      <rPr>
        <b val="true"/>
        <sz val="10"/>
        <color rgb="FF92400E"/>
        <rFont val="Noto Sans CJK SC"/>
        <family val="2"/>
      </rPr>
      <t xml:space="preserve">칸 — 노란 칸</t>
    </r>
  </si>
  <si>
    <r>
      <rPr>
        <b val="true"/>
        <sz val="10"/>
        <color rgb="FF92400E"/>
        <rFont val="Noto Sans CJK SC"/>
        <family val="2"/>
      </rPr>
      <t xml:space="preserve">② 있으면 좋은 </t>
    </r>
    <r>
      <rPr>
        <b val="true"/>
        <sz val="10"/>
        <color rgb="FF92400E"/>
        <rFont val="맑은 고딕"/>
        <family val="0"/>
        <charset val="1"/>
      </rPr>
      <t xml:space="preserve">4</t>
    </r>
    <r>
      <rPr>
        <b val="true"/>
        <sz val="10"/>
        <color rgb="FF92400E"/>
        <rFont val="Noto Sans CJK SC"/>
        <family val="2"/>
      </rPr>
      <t xml:space="preserve">칸 </t>
    </r>
    <r>
      <rPr>
        <b val="true"/>
        <sz val="10"/>
        <color rgb="FF92400E"/>
        <rFont val="맑은 고딕"/>
        <family val="0"/>
        <charset val="1"/>
      </rPr>
      <t xml:space="preserve">(</t>
    </r>
    <r>
      <rPr>
        <b val="true"/>
        <sz val="10"/>
        <color rgb="FF92400E"/>
        <rFont val="Noto Sans CJK SC"/>
        <family val="2"/>
      </rPr>
      <t xml:space="preserve">선택</t>
    </r>
    <r>
      <rPr>
        <b val="true"/>
        <sz val="10"/>
        <color rgb="FF92400E"/>
        <rFont val="맑은 고딕"/>
        <family val="0"/>
        <charset val="1"/>
      </rPr>
      <t xml:space="preserve">)</t>
    </r>
  </si>
  <si>
    <t xml:space="preserve">③ 자동 계산 — 잠겨 있습니다</t>
  </si>
  <si>
    <t xml:space="preserve">④ 확인</t>
  </si>
  <si>
    <r>
      <rPr>
        <b val="true"/>
        <sz val="10"/>
        <color rgb="FFB45309"/>
        <rFont val="Noto Sans CJK SC"/>
        <family val="2"/>
      </rPr>
      <t xml:space="preserve">노란 칸을 채우세요</t>
    </r>
    <r>
      <rPr>
        <b val="true"/>
        <sz val="10"/>
        <color rgb="FFB45309"/>
        <rFont val="맑은 고딕"/>
        <family val="0"/>
        <charset val="1"/>
      </rPr>
      <t xml:space="preserve">. 3</t>
    </r>
    <r>
      <rPr>
        <b val="true"/>
        <sz val="10"/>
        <color rgb="FFB45309"/>
        <rFont val="Noto Sans CJK SC"/>
        <family val="2"/>
      </rPr>
      <t xml:space="preserve">행은 예시입니다 — 확인 뒤 지우고 쓰세요</t>
    </r>
    <r>
      <rPr>
        <b val="true"/>
        <sz val="10"/>
        <color rgb="FFB45309"/>
        <rFont val="맑은 고딕"/>
        <family val="0"/>
        <charset val="1"/>
      </rPr>
      <t xml:space="preserve">.</t>
    </r>
  </si>
  <si>
    <t xml:space="preserve">날짜</t>
  </si>
  <si>
    <t xml:space="preserve">종목</t>
  </si>
  <si>
    <r>
      <rPr>
        <b val="true"/>
        <sz val="10"/>
        <color rgb="FFFFFFFF"/>
        <rFont val="Noto Sans CJK SC"/>
        <family val="2"/>
      </rPr>
      <t xml:space="preserve">돌파가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기준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</si>
  <si>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내 진입가</t>
  </si>
  <si>
    <t xml:space="preserve">돌파 뒤 최고가</t>
  </si>
  <si>
    <r>
      <rPr>
        <b val="true"/>
        <sz val="10"/>
        <color rgb="FFFFFFFF"/>
        <rFont val="Noto Sans CJK SC"/>
        <family val="2"/>
      </rPr>
      <t xml:space="preserve">돌파→최저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분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</si>
  <si>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돌파→최고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분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</si>
  <si>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청산가</t>
  </si>
  <si>
    <t xml:space="preserve">메모</t>
  </si>
  <si>
    <r>
      <rPr>
        <b val="true"/>
        <sz val="10"/>
        <color rgb="FFFFFFFF"/>
        <rFont val="Noto Sans CJK SC"/>
        <family val="2"/>
      </rPr>
      <t xml:space="preserve">눌림 </t>
    </r>
    <r>
      <rPr>
        <b val="true"/>
        <sz val="10"/>
        <color rgb="FFFFFFFF"/>
        <rFont val="맑은 고딕"/>
        <family val="0"/>
        <charset val="1"/>
      </rPr>
      <t xml:space="preserve">%</t>
    </r>
  </si>
  <si>
    <r>
      <rPr>
        <b val="true"/>
        <sz val="10"/>
        <color rgb="FFFFFFFF"/>
        <rFont val="Noto Sans CJK SC"/>
        <family val="2"/>
      </rPr>
      <t xml:space="preserve">눌림대비 상승 </t>
    </r>
    <r>
      <rPr>
        <b val="true"/>
        <sz val="10"/>
        <color rgb="FFFFFFFF"/>
        <rFont val="맑은 고딕"/>
        <family val="0"/>
        <charset val="1"/>
      </rPr>
      <t xml:space="preserve">%</t>
    </r>
  </si>
  <si>
    <r>
      <rPr>
        <b val="true"/>
        <sz val="10"/>
        <color rgb="FFFFFFFF"/>
        <rFont val="Noto Sans CJK SC"/>
        <family val="2"/>
      </rPr>
      <t xml:space="preserve">진입대비 최저 </t>
    </r>
    <r>
      <rPr>
        <b val="true"/>
        <sz val="10"/>
        <color rgb="FFFFFFFF"/>
        <rFont val="맑은 고딕"/>
        <family val="0"/>
        <charset val="1"/>
      </rPr>
      <t xml:space="preserve">%</t>
    </r>
  </si>
  <si>
    <r>
      <rPr>
        <b val="true"/>
        <sz val="10"/>
        <color rgb="FFFFFFFF"/>
        <rFont val="Noto Sans CJK SC"/>
        <family val="2"/>
      </rPr>
      <t xml:space="preserve">진입대비 최고 </t>
    </r>
    <r>
      <rPr>
        <b val="true"/>
        <sz val="10"/>
        <color rgb="FFFFFFFF"/>
        <rFont val="맑은 고딕"/>
        <family val="0"/>
        <charset val="1"/>
      </rPr>
      <t xml:space="preserve">%</t>
    </r>
  </si>
  <si>
    <t xml:space="preserve">돌파 뒤 밀렸나</t>
  </si>
  <si>
    <r>
      <rPr>
        <b val="true"/>
        <sz val="10"/>
        <color rgb="FFFFFFFF"/>
        <rFont val="Noto Sans CJK SC"/>
        <family val="2"/>
      </rPr>
      <t xml:space="preserve">진입 대비 −</t>
    </r>
    <r>
      <rPr>
        <b val="true"/>
        <sz val="10"/>
        <color rgb="FFFFFFFF"/>
        <rFont val="맑은 고딕"/>
        <family val="0"/>
        <charset val="1"/>
      </rPr>
      <t xml:space="preserve">2% </t>
    </r>
    <r>
      <rPr>
        <b val="true"/>
        <sz val="10"/>
        <color rgb="FFFFFFFF"/>
        <rFont val="Noto Sans CJK SC"/>
        <family val="2"/>
      </rPr>
      <t xml:space="preserve">아래</t>
    </r>
  </si>
  <si>
    <r>
      <rPr>
        <b val="true"/>
        <sz val="10"/>
        <color rgb="FFFFFFFF"/>
        <rFont val="Noto Sans CJK SC"/>
        <family val="2"/>
      </rPr>
      <t xml:space="preserve">청산 결과 </t>
    </r>
    <r>
      <rPr>
        <b val="true"/>
        <sz val="10"/>
        <color rgb="FFFFFFFF"/>
        <rFont val="맑은 고딕"/>
        <family val="0"/>
        <charset val="1"/>
      </rPr>
      <t xml:space="preserve">%</t>
    </r>
  </si>
  <si>
    <t xml:space="preserve">확인</t>
  </si>
  <si>
    <t xml:space="preserve">예시종목</t>
  </si>
  <si>
    <r>
      <rPr>
        <sz val="10"/>
        <color rgb="FF1D4ED8"/>
        <rFont val="Noto Sans CJK SC"/>
        <family val="2"/>
      </rPr>
      <t xml:space="preserve">예시 줄입니다</t>
    </r>
    <r>
      <rPr>
        <sz val="10"/>
        <color rgb="FF1D4ED8"/>
        <rFont val="맑은 고딕"/>
        <family val="0"/>
        <charset val="1"/>
      </rPr>
      <t xml:space="preserve">. </t>
    </r>
    <r>
      <rPr>
        <sz val="10"/>
        <color rgb="FF1D4ED8"/>
        <rFont val="Noto Sans CJK SC"/>
        <family val="2"/>
      </rPr>
      <t xml:space="preserve">지우세요</t>
    </r>
    <r>
      <rPr>
        <sz val="10"/>
        <color rgb="FF1D4ED8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</si>
  <si>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맑은 고딕"/>
        <family val="0"/>
        <charset val="1"/>
      </rPr>
      <t xml:space="preserve">  13</t>
    </r>
    <r>
      <rPr>
        <b val="true"/>
        <sz val="14"/>
        <color rgb="FFFFFFFF"/>
        <rFont val="Noto Sans CJK SC"/>
        <family val="2"/>
      </rPr>
      <t xml:space="preserve">포인트 곡선 — 선택입니다</t>
    </r>
  </si>
  <si>
    <r>
      <rPr>
        <sz val="10"/>
        <color rgb="FF0369A1"/>
        <rFont val="Noto Sans CJK SC"/>
        <family val="2"/>
      </rPr>
      <t xml:space="preserve">  기준 시점</t>
    </r>
    <r>
      <rPr>
        <sz val="10"/>
        <color rgb="FF0369A1"/>
        <rFont val="맑은 고딕"/>
        <family val="0"/>
        <charset val="1"/>
      </rPr>
      <t xml:space="preserve">(0</t>
    </r>
    <r>
      <rPr>
        <sz val="10"/>
        <color rgb="FF0369A1"/>
        <rFont val="Noto Sans CJK SC"/>
        <family val="2"/>
      </rPr>
      <t xml:space="preserve">분</t>
    </r>
    <r>
      <rPr>
        <sz val="10"/>
        <color rgb="FF0369A1"/>
        <rFont val="맑은 고딕"/>
        <family val="0"/>
        <charset val="1"/>
      </rPr>
      <t xml:space="preserve">)</t>
    </r>
    <r>
      <rPr>
        <sz val="10"/>
        <color rgb="FF0369A1"/>
        <rFont val="Noto Sans CJK SC"/>
        <family val="2"/>
      </rPr>
      <t xml:space="preserve">부터 </t>
    </r>
    <r>
      <rPr>
        <sz val="10"/>
        <color rgb="FF0369A1"/>
        <rFont val="맑은 고딕"/>
        <family val="0"/>
        <charset val="1"/>
      </rPr>
      <t xml:space="preserve">5</t>
    </r>
    <r>
      <rPr>
        <sz val="10"/>
        <color rgb="FF0369A1"/>
        <rFont val="Noto Sans CJK SC"/>
        <family val="2"/>
      </rPr>
      <t xml:space="preserve">분 간격으로 </t>
    </r>
    <r>
      <rPr>
        <sz val="10"/>
        <color rgb="FF0369A1"/>
        <rFont val="맑은 고딕"/>
        <family val="0"/>
        <charset val="1"/>
      </rPr>
      <t xml:space="preserve">60</t>
    </r>
    <r>
      <rPr>
        <sz val="10"/>
        <color rgb="FF0369A1"/>
        <rFont val="Noto Sans CJK SC"/>
        <family val="2"/>
      </rPr>
      <t xml:space="preserve">분까지</t>
    </r>
    <r>
      <rPr>
        <sz val="10"/>
        <color rgb="FF0369A1"/>
        <rFont val="맑은 고딕"/>
        <family val="0"/>
        <charset val="1"/>
      </rPr>
      <t xml:space="preserve">. </t>
    </r>
    <r>
      <rPr>
        <sz val="10"/>
        <color rgb="FF0369A1"/>
        <rFont val="Noto Sans CJK SC"/>
        <family val="2"/>
      </rPr>
      <t xml:space="preserve">값은 진입가 대비 </t>
    </r>
    <r>
      <rPr>
        <sz val="10"/>
        <color rgb="FF0369A1"/>
        <rFont val="맑은 고딕"/>
        <family val="0"/>
        <charset val="1"/>
      </rPr>
      <t xml:space="preserve">% </t>
    </r>
    <r>
      <rPr>
        <sz val="10"/>
        <color rgb="FF0369A1"/>
        <rFont val="Noto Sans CJK SC"/>
        <family val="2"/>
      </rPr>
      <t xml:space="preserve">로 적습니다</t>
    </r>
    <r>
      <rPr>
        <sz val="10"/>
        <color rgb="FF0369A1"/>
        <rFont val="맑은 고딕"/>
        <family val="0"/>
        <charset val="1"/>
      </rPr>
      <t xml:space="preserve">.</t>
    </r>
  </si>
  <si>
    <r>
      <rPr>
        <sz val="10"/>
        <color rgb="FF0369A1"/>
        <rFont val="Noto Sans CJK SC"/>
        <family val="2"/>
      </rPr>
      <t xml:space="preserve">  줄 번호는 </t>
    </r>
    <r>
      <rPr>
        <sz val="10"/>
        <color rgb="FF0369A1"/>
        <rFont val="맑은 고딕"/>
        <family val="0"/>
        <charset val="1"/>
      </rPr>
      <t xml:space="preserve">'</t>
    </r>
    <r>
      <rPr>
        <sz val="10"/>
        <color rgb="FF0369A1"/>
        <rFont val="Noto Sans CJK SC"/>
        <family val="2"/>
      </rPr>
      <t xml:space="preserve">내 매매 기록</t>
    </r>
    <r>
      <rPr>
        <sz val="10"/>
        <color rgb="FF0369A1"/>
        <rFont val="맑은 고딕"/>
        <family val="0"/>
        <charset val="1"/>
      </rPr>
      <t xml:space="preserve">' </t>
    </r>
    <r>
      <rPr>
        <sz val="10"/>
        <color rgb="FF0369A1"/>
        <rFont val="Noto Sans CJK SC"/>
        <family val="2"/>
      </rPr>
      <t xml:space="preserve">과 같은 순서입니다</t>
    </r>
    <r>
      <rPr>
        <sz val="10"/>
        <color rgb="FF0369A1"/>
        <rFont val="맑은 고딕"/>
        <family val="0"/>
        <charset val="1"/>
      </rPr>
      <t xml:space="preserve">. </t>
    </r>
    <r>
      <rPr>
        <sz val="10"/>
        <color rgb="FF0369A1"/>
        <rFont val="Noto Sans CJK SC"/>
        <family val="2"/>
      </rPr>
      <t xml:space="preserve">그림에는 위에서 </t>
    </r>
    <r>
      <rPr>
        <sz val="10"/>
        <color rgb="FF0369A1"/>
        <rFont val="맑은 고딕"/>
        <family val="0"/>
        <charset val="1"/>
      </rPr>
      <t xml:space="preserve">5</t>
    </r>
    <r>
      <rPr>
        <sz val="10"/>
        <color rgb="FF0369A1"/>
        <rFont val="Noto Sans CJK SC"/>
        <family val="2"/>
      </rPr>
      <t xml:space="preserve">개까지만 그려집니다</t>
    </r>
    <r>
      <rPr>
        <sz val="10"/>
        <color rgb="FF0369A1"/>
        <rFont val="맑은 고딕"/>
        <family val="0"/>
        <charset val="1"/>
      </rPr>
      <t xml:space="preserve">.</t>
    </r>
  </si>
  <si>
    <r>
      <rPr>
        <b val="true"/>
        <sz val="10"/>
        <color rgb="FFFFFFFF"/>
        <rFont val="Noto Sans CJK SC"/>
        <family val="2"/>
      </rPr>
      <t xml:space="preserve">매매 </t>
    </r>
    <r>
      <rPr>
        <b val="true"/>
        <sz val="10"/>
        <color rgb="FFFFFFFF"/>
        <rFont val="맑은 고딕"/>
        <family val="0"/>
        <charset val="1"/>
      </rPr>
      <t xml:space="preserve">#</t>
    </r>
  </si>
  <si>
    <t xml:space="preserve">  내 숫자 옆에 사라사 전체 관측치</t>
  </si>
  <si>
    <r>
      <rPr>
        <sz val="10"/>
        <color rgb="FF0369A1"/>
        <rFont val="Noto Sans CJK SC"/>
        <family val="2"/>
      </rPr>
      <t xml:space="preserve">  왼쪽은 </t>
    </r>
    <r>
      <rPr>
        <sz val="10"/>
        <color rgb="FF0369A1"/>
        <rFont val="맑은 고딕"/>
        <family val="0"/>
        <charset val="1"/>
      </rPr>
      <t xml:space="preserve">'</t>
    </r>
    <r>
      <rPr>
        <sz val="10"/>
        <color rgb="FF0369A1"/>
        <rFont val="Noto Sans CJK SC"/>
        <family val="2"/>
      </rPr>
      <t xml:space="preserve">내 매매 기록</t>
    </r>
    <r>
      <rPr>
        <sz val="10"/>
        <color rgb="FF0369A1"/>
        <rFont val="맑은 고딕"/>
        <family val="0"/>
        <charset val="1"/>
      </rPr>
      <t xml:space="preserve">' </t>
    </r>
    <r>
      <rPr>
        <sz val="10"/>
        <color rgb="FF0369A1"/>
        <rFont val="Noto Sans CJK SC"/>
        <family val="2"/>
      </rPr>
      <t xml:space="preserve">에서 자동으로 셉니다</t>
    </r>
    <r>
      <rPr>
        <sz val="10"/>
        <color rgb="FF0369A1"/>
        <rFont val="맑은 고딕"/>
        <family val="0"/>
        <charset val="1"/>
      </rPr>
      <t xml:space="preserve">. </t>
    </r>
    <r>
      <rPr>
        <sz val="10"/>
        <color rgb="FF0369A1"/>
        <rFont val="Noto Sans CJK SC"/>
        <family val="2"/>
      </rPr>
      <t xml:space="preserve">오른쪽은 사라사가 장중에 잰 기록입니다</t>
    </r>
    <r>
      <rPr>
        <sz val="10"/>
        <color rgb="FF0369A1"/>
        <rFont val="맑은 고딕"/>
        <family val="0"/>
        <charset val="1"/>
      </rPr>
      <t xml:space="preserve">.</t>
    </r>
  </si>
  <si>
    <t xml:space="preserve">항목</t>
  </si>
  <si>
    <t xml:space="preserve">내 값</t>
  </si>
  <si>
    <t xml:space="preserve">사라사</t>
  </si>
  <si>
    <t xml:space="preserve">내 표본</t>
  </si>
  <si>
    <r>
      <rPr>
        <b val="true"/>
        <sz val="10"/>
        <color rgb="FFFFFFFF"/>
        <rFont val="Noto Sans CJK SC"/>
        <family val="2"/>
      </rPr>
      <t xml:space="preserve">사라사 표본 </t>
    </r>
    <r>
      <rPr>
        <b val="true"/>
        <sz val="10"/>
        <color rgb="FFFFFFFF"/>
        <rFont val="맑은 고딕"/>
        <family val="0"/>
        <charset val="1"/>
      </rPr>
      <t xml:space="preserve">· </t>
    </r>
    <r>
      <rPr>
        <b val="true"/>
        <sz val="10"/>
        <color rgb="FFFFFFFF"/>
        <rFont val="Noto Sans CJK SC"/>
        <family val="2"/>
      </rPr>
      <t xml:space="preserve">출처</t>
    </r>
  </si>
  <si>
    <t xml:space="preserve">돌파 뒤 먼저 밀린 비율</t>
  </si>
  <si>
    <t xml:space="preserve">sarasa.kr/answers · 장중 실측</t>
  </si>
  <si>
    <r>
      <rPr>
        <b val="true"/>
        <sz val="11"/>
        <color rgb="FF1E293B"/>
        <rFont val="Noto Sans CJK SC"/>
        <family val="2"/>
      </rPr>
      <t xml:space="preserve">밀린 폭 </t>
    </r>
    <r>
      <rPr>
        <b val="true"/>
        <sz val="11"/>
        <color rgb="FF1E293B"/>
        <rFont val="맑은 고딕"/>
        <family val="0"/>
        <charset val="1"/>
      </rPr>
      <t xml:space="preserve">(</t>
    </r>
    <r>
      <rPr>
        <b val="true"/>
        <sz val="11"/>
        <color rgb="FF1E293B"/>
        <rFont val="Noto Sans CJK SC"/>
        <family val="2"/>
      </rPr>
      <t xml:space="preserve">중앙값</t>
    </r>
    <r>
      <rPr>
        <b val="true"/>
        <sz val="11"/>
        <color rgb="FF1E293B"/>
        <rFont val="맑은 고딕"/>
        <family val="0"/>
        <charset val="1"/>
      </rPr>
      <t xml:space="preserve">)</t>
    </r>
  </si>
  <si>
    <r>
      <rPr>
        <b val="true"/>
        <sz val="11"/>
        <color rgb="FF1E293B"/>
        <rFont val="Noto Sans CJK SC"/>
        <family val="2"/>
      </rPr>
      <t xml:space="preserve">최저점까지 </t>
    </r>
    <r>
      <rPr>
        <b val="true"/>
        <sz val="11"/>
        <color rgb="FF1E293B"/>
        <rFont val="맑은 고딕"/>
        <family val="0"/>
        <charset val="1"/>
      </rPr>
      <t xml:space="preserve">(</t>
    </r>
    <r>
      <rPr>
        <b val="true"/>
        <sz val="11"/>
        <color rgb="FF1E293B"/>
        <rFont val="Noto Sans CJK SC"/>
        <family val="2"/>
      </rPr>
      <t xml:space="preserve">중앙값</t>
    </r>
    <r>
      <rPr>
        <b val="true"/>
        <sz val="11"/>
        <color rgb="FF1E293B"/>
        <rFont val="맑은 고딕"/>
        <family val="0"/>
        <charset val="1"/>
      </rPr>
      <t xml:space="preserve">, </t>
    </r>
    <r>
      <rPr>
        <b val="true"/>
        <sz val="11"/>
        <color rgb="FF1E293B"/>
        <rFont val="Noto Sans CJK SC"/>
        <family val="2"/>
      </rPr>
      <t xml:space="preserve">분</t>
    </r>
    <r>
      <rPr>
        <b val="true"/>
        <sz val="11"/>
        <color rgb="FF1E293B"/>
        <rFont val="맑은 고딕"/>
        <family val="0"/>
        <charset val="1"/>
      </rPr>
      <t xml:space="preserve">)</t>
    </r>
  </si>
  <si>
    <r>
      <rPr>
        <sz val="11"/>
        <color rgb="FF64748B"/>
        <rFont val="Noto Sans CJK SC"/>
        <family val="2"/>
      </rPr>
      <t xml:space="preserve">진입 대비 −</t>
    </r>
    <r>
      <rPr>
        <sz val="11"/>
        <color rgb="FF64748B"/>
        <rFont val="맑은 고딕"/>
        <family val="0"/>
        <charset val="1"/>
      </rPr>
      <t xml:space="preserve">2% </t>
    </r>
    <r>
      <rPr>
        <sz val="11"/>
        <color rgb="FF64748B"/>
        <rFont val="Noto Sans CJK SC"/>
        <family val="2"/>
      </rPr>
      <t xml:space="preserve">아래로 간 비율</t>
    </r>
  </si>
  <si>
    <t xml:space="preserve">—</t>
  </si>
  <si>
    <t xml:space="preserve">사라사 쪽 값은 아직 공개 전입니다</t>
  </si>
  <si>
    <r>
      <rPr>
        <sz val="11"/>
        <color rgb="FF64748B"/>
        <rFont val="Noto Sans CJK SC"/>
        <family val="2"/>
      </rPr>
      <t xml:space="preserve">눌림대비 상승 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중앙값</t>
    </r>
    <r>
      <rPr>
        <sz val="11"/>
        <color rgb="FF64748B"/>
        <rFont val="맑은 고딕"/>
        <family val="0"/>
        <charset val="1"/>
      </rPr>
      <t xml:space="preserve">)</t>
    </r>
  </si>
  <si>
    <r>
      <rPr>
        <sz val="11"/>
        <color rgb="FF64748B"/>
        <rFont val="Noto Sans CJK SC"/>
        <family val="2"/>
      </rPr>
      <t xml:space="preserve">진입 대비 최고 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중앙값</t>
    </r>
    <r>
      <rPr>
        <sz val="11"/>
        <color rgb="FF64748B"/>
        <rFont val="맑은 고딕"/>
        <family val="0"/>
        <charset val="1"/>
      </rPr>
      <t xml:space="preserve">)</t>
    </r>
  </si>
  <si>
    <t xml:space="preserve">내 기록에만 있는 값입니다</t>
  </si>
  <si>
    <r>
      <rPr>
        <sz val="11"/>
        <color rgb="FF64748B"/>
        <rFont val="Noto Sans CJK SC"/>
        <family val="2"/>
      </rPr>
      <t xml:space="preserve">청산 결과 </t>
    </r>
    <r>
      <rPr>
        <sz val="11"/>
        <color rgb="FF64748B"/>
        <rFont val="맑은 고딕"/>
        <family val="0"/>
        <charset val="1"/>
      </rPr>
      <t xml:space="preserve">(</t>
    </r>
    <r>
      <rPr>
        <sz val="11"/>
        <color rgb="FF64748B"/>
        <rFont val="Noto Sans CJK SC"/>
        <family val="2"/>
      </rPr>
      <t xml:space="preserve">중앙값</t>
    </r>
    <r>
      <rPr>
        <sz val="11"/>
        <color rgb="FF64748B"/>
        <rFont val="맑은 고딕"/>
        <family val="0"/>
        <charset val="1"/>
      </rPr>
      <t xml:space="preserve">)</t>
    </r>
  </si>
  <si>
    <t xml:space="preserve">입력 확인이 필요한 줄</t>
  </si>
  <si>
    <r>
      <rPr>
        <sz val="10"/>
        <color rgb="FF92400E"/>
        <rFont val="맑은 고딕"/>
        <family val="0"/>
        <charset val="1"/>
      </rPr>
      <t xml:space="preserve">'</t>
    </r>
    <r>
      <rPr>
        <sz val="10"/>
        <color rgb="FF92400E"/>
        <rFont val="Noto Sans CJK SC"/>
        <family val="2"/>
      </rPr>
      <t xml:space="preserve">내 매매 기록</t>
    </r>
    <r>
      <rPr>
        <sz val="10"/>
        <color rgb="FF92400E"/>
        <rFont val="맑은 고딕"/>
        <family val="0"/>
        <charset val="1"/>
      </rPr>
      <t xml:space="preserve">' </t>
    </r>
    <r>
      <rPr>
        <sz val="10"/>
        <color rgb="FF92400E"/>
        <rFont val="Noto Sans CJK SC"/>
        <family val="2"/>
      </rPr>
      <t xml:space="preserve">의 </t>
    </r>
    <r>
      <rPr>
        <sz val="10"/>
        <color rgb="FF92400E"/>
        <rFont val="맑은 고딕"/>
        <family val="0"/>
        <charset val="1"/>
      </rPr>
      <t xml:space="preserve">R</t>
    </r>
    <r>
      <rPr>
        <sz val="10"/>
        <color rgb="FF92400E"/>
        <rFont val="Noto Sans CJK SC"/>
        <family val="2"/>
      </rPr>
      <t xml:space="preserve">열을 보세요</t>
    </r>
    <r>
      <rPr>
        <sz val="10"/>
        <color rgb="FF92400E"/>
        <rFont val="맑은 고딕"/>
        <family val="0"/>
        <charset val="1"/>
      </rPr>
      <t xml:space="preserve">. 0</t>
    </r>
    <r>
      <rPr>
        <sz val="10"/>
        <color rgb="FF92400E"/>
        <rFont val="Noto Sans CJK SC"/>
        <family val="2"/>
      </rPr>
      <t xml:space="preserve">줄이어야 정상입니다</t>
    </r>
    <r>
      <rPr>
        <sz val="10"/>
        <color rgb="FF92400E"/>
        <rFont val="맑은 고딕"/>
        <family val="0"/>
        <charset val="1"/>
      </rPr>
      <t xml:space="preserve">.</t>
    </r>
  </si>
  <si>
    <t xml:space="preserve">  ⚠  표본이 얇으면 숫자는 우연입니다</t>
  </si>
  <si>
    <r>
      <rPr>
        <sz val="10"/>
        <color rgb="FF92400E"/>
        <rFont val="Noto Sans CJK SC"/>
        <family val="2"/>
      </rPr>
      <t xml:space="preserve">  내 표본이 </t>
    </r>
    <r>
      <rPr>
        <sz val="10"/>
        <color rgb="FF92400E"/>
        <rFont val="맑은 고딕"/>
        <family val="0"/>
        <charset val="1"/>
      </rPr>
      <t xml:space="preserve">30</t>
    </r>
    <r>
      <rPr>
        <sz val="10"/>
        <color rgb="FF92400E"/>
        <rFont val="Noto Sans CJK SC"/>
        <family val="2"/>
      </rPr>
      <t xml:space="preserve">건이 안 되면 </t>
    </r>
    <r>
      <rPr>
        <sz val="10"/>
        <color rgb="FF92400E"/>
        <rFont val="맑은 고딕"/>
        <family val="0"/>
        <charset val="1"/>
      </rPr>
      <t xml:space="preserve">'</t>
    </r>
    <r>
      <rPr>
        <sz val="10"/>
        <color rgb="FF92400E"/>
        <rFont val="Noto Sans CJK SC"/>
        <family val="2"/>
      </rPr>
      <t xml:space="preserve">내 값</t>
    </r>
    <r>
      <rPr>
        <sz val="10"/>
        <color rgb="FF92400E"/>
        <rFont val="맑은 고딕"/>
        <family val="0"/>
        <charset val="1"/>
      </rPr>
      <t xml:space="preserve">' </t>
    </r>
    <r>
      <rPr>
        <sz val="10"/>
        <color rgb="FF92400E"/>
        <rFont val="Noto Sans CJK SC"/>
        <family val="2"/>
      </rPr>
      <t xml:space="preserve">은 아직 읽지 마세요</t>
    </r>
    <r>
      <rPr>
        <sz val="10"/>
        <color rgb="FF92400E"/>
        <rFont val="맑은 고딕"/>
        <family val="0"/>
        <charset val="1"/>
      </rPr>
      <t xml:space="preserve">. </t>
    </r>
    <r>
      <rPr>
        <sz val="10"/>
        <color rgb="FF92400E"/>
        <rFont val="Noto Sans CJK SC"/>
        <family val="2"/>
      </rPr>
      <t xml:space="preserve">몇 건 더 쌓은 뒤에 보십시오</t>
    </r>
    <r>
      <rPr>
        <sz val="10"/>
        <color rgb="FF92400E"/>
        <rFont val="맑은 고딕"/>
        <family val="0"/>
        <charset val="1"/>
      </rPr>
      <t xml:space="preserve">.</t>
    </r>
  </si>
  <si>
    <r>
      <rPr>
        <sz val="9"/>
        <color rgb="FF64748B"/>
        <rFont val="Noto Sans CJK SC"/>
        <family val="2"/>
      </rPr>
      <t xml:space="preserve">사라사 표본수와 기간은 배포 시점에 이 칸에 채워 넣습니다 </t>
    </r>
    <r>
      <rPr>
        <sz val="9"/>
        <color rgb="FF64748B"/>
        <rFont val="맑은 고딕"/>
        <family val="0"/>
        <charset val="1"/>
      </rPr>
      <t xml:space="preserve">(</t>
    </r>
    <r>
      <rPr>
        <sz val="9"/>
        <color rgb="FF64748B"/>
        <rFont val="Noto Sans CJK SC"/>
        <family val="2"/>
      </rPr>
      <t xml:space="preserve">자동</t>
    </r>
    <r>
      <rPr>
        <sz val="9"/>
        <color rgb="FF64748B"/>
        <rFont val="맑은 고딕"/>
        <family val="0"/>
        <charset val="1"/>
      </rPr>
      <t xml:space="preserve">).</t>
    </r>
  </si>
  <si>
    <r>
      <rPr>
        <sz val="9"/>
        <color rgb="FF64748B"/>
        <rFont val="Noto Sans CJK SC"/>
        <family val="2"/>
      </rPr>
      <t xml:space="preserve">이 표는 매매 규칙이 아닙니다</t>
    </r>
    <r>
      <rPr>
        <sz val="9"/>
        <color rgb="FF64748B"/>
        <rFont val="맑은 고딕"/>
        <family val="0"/>
        <charset val="1"/>
      </rPr>
      <t xml:space="preserve">. </t>
    </r>
    <r>
      <rPr>
        <sz val="9"/>
        <color rgb="FF64748B"/>
        <rFont val="Noto Sans CJK SC"/>
        <family val="2"/>
      </rPr>
      <t xml:space="preserve">관측된 숫자를 나란히 놓았을 뿐입니다</t>
    </r>
    <r>
      <rPr>
        <sz val="9"/>
        <color rgb="FF64748B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</si>
</sst>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"/>
    <numFmt numFmtId="166" formatCode="#,##0"/>
    <numFmt numFmtId="167" formatCode="0.00%"/>
    <numFmt numFmtId="168" formatCode="0\분"/>
    <numFmt numFmtId="169" formatCode="0.0"/>
    <numFmt numFmtId="170" formatCode="0.0%"/>
    <numFmt numFmtId="171" formatCode="0\건"/>
    <numFmt numFmtId="172" formatCode="0\줄"/>
  </numFmts>
  <fonts count="6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Noto Sans CJK SC"/>
      <family val="2"/>
    </font>
    <font>
      <sz val="11"/>
      <color rgb="FF334155"/>
      <name val="Noto Sans CJK SC"/>
      <family val="2"/>
    </font>
    <font>
      <sz val="11"/>
      <color rgb="FF334155"/>
      <name val="맑은 고딕"/>
      <family val="0"/>
      <charset val="1"/>
    </font>
    <font>
      <b val="true"/>
      <u val="single"/>
      <sz val="11"/>
      <color rgb="FF0369A1"/>
      <name val="Noto Sans CJK SC"/>
      <family val="2"/>
    </font>
    <font>
      <u val="single"/>
      <sz val="10"/>
      <color rgb="FF0369A1"/>
      <name val="Noto Sans CJK SC"/>
      <family val="2"/>
    </font>
    <font>
      <b val="true"/>
      <sz val="12"/>
      <color rgb="FF0369A1"/>
      <name val="Noto Sans CJK SC"/>
      <family val="2"/>
    </font>
    <font>
      <b val="true"/>
      <sz val="11"/>
      <color rgb="FF1E293B"/>
      <name val="Noto Sans CJK SC"/>
      <family val="2"/>
    </font>
    <font>
      <sz val="11"/>
      <color rgb="FF1E293B"/>
      <name val="맑은 고딕"/>
      <family val="0"/>
      <charset val="1"/>
    </font>
    <font>
      <sz val="11"/>
      <color rgb="FF1E293B"/>
      <name val="Noto Sans CJK SC"/>
      <family val="2"/>
    </font>
    <font>
      <b val="true"/>
      <sz val="11"/>
      <color rgb="FF64748B"/>
      <name val="Noto Sans CJK SC"/>
      <family val="2"/>
    </font>
    <font>
      <b val="true"/>
      <sz val="11"/>
      <color rgb="FF64748B"/>
      <name val="맑은 고딕"/>
      <family val="0"/>
      <charset val="1"/>
    </font>
    <font>
      <sz val="11"/>
      <color rgb="FF64748B"/>
      <name val="Noto Sans CJK SC"/>
      <family val="2"/>
    </font>
    <font>
      <sz val="11"/>
      <color rgb="FF64748B"/>
      <name val="맑은 고딕"/>
      <family val="0"/>
      <charset val="1"/>
    </font>
    <font>
      <b val="true"/>
      <sz val="11"/>
      <color rgb="FF0369A1"/>
      <name val="Noto Sans CJK SC"/>
      <family val="2"/>
    </font>
    <font>
      <sz val="11"/>
      <color rgb="FF0369A1"/>
      <name val="Noto Sans CJK SC"/>
      <family val="2"/>
    </font>
    <font>
      <sz val="11"/>
      <color rgb="FF0369A1"/>
      <name val="맑은 고딕"/>
      <family val="0"/>
      <charset val="1"/>
    </font>
    <font>
      <b val="true"/>
      <sz val="11"/>
      <color rgb="FF1E293B"/>
      <name val="맑은 고딕"/>
      <family val="0"/>
      <charset val="1"/>
    </font>
    <font>
      <b val="true"/>
      <sz val="12"/>
      <color rgb="FF0369A1"/>
      <name val="맑은 고딕"/>
      <family val="0"/>
      <charset val="1"/>
    </font>
    <font>
      <b val="true"/>
      <sz val="12"/>
      <color rgb="FF92400E"/>
      <name val="Noto Sans CJK SC"/>
      <family val="2"/>
    </font>
    <font>
      <sz val="10"/>
      <color rgb="FF92400E"/>
      <name val="Noto Sans CJK SC"/>
      <family val="2"/>
    </font>
    <font>
      <sz val="10"/>
      <color rgb="FF92400E"/>
      <name val="맑은 고딕"/>
      <family val="0"/>
      <charset val="1"/>
    </font>
    <font>
      <b val="true"/>
      <sz val="10"/>
      <color rgb="FF64748B"/>
      <name val="Noto Sans CJK SC"/>
      <family val="2"/>
    </font>
    <font>
      <b val="true"/>
      <u val="single"/>
      <sz val="10"/>
      <color rgb="FF0369A1"/>
      <name val="맑은 고딕"/>
      <family val="0"/>
      <charset val="1"/>
    </font>
    <font>
      <sz val="10"/>
      <color rgb="FF64748B"/>
      <name val="맑은 고딕"/>
      <family val="0"/>
      <charset val="1"/>
    </font>
    <font>
      <sz val="10"/>
      <color rgb="FF64748B"/>
      <name val="Noto Sans CJK SC"/>
      <family val="2"/>
    </font>
    <font>
      <b val="true"/>
      <sz val="10"/>
      <color rgb="FF92400E"/>
      <name val="Noto Sans CJK SC"/>
      <family val="2"/>
    </font>
    <font>
      <b val="true"/>
      <sz val="10"/>
      <color rgb="FF92400E"/>
      <name val="맑은 고딕"/>
      <family val="0"/>
      <charset val="1"/>
    </font>
    <font>
      <b val="true"/>
      <sz val="10"/>
      <color rgb="FF065F46"/>
      <name val="Noto Sans CJK SC"/>
      <family val="2"/>
    </font>
    <font>
      <b val="true"/>
      <sz val="10"/>
      <color rgb="FFB45309"/>
      <name val="Noto Sans CJK SC"/>
      <family val="2"/>
    </font>
    <font>
      <b val="true"/>
      <sz val="10"/>
      <color rgb="FFB45309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sz val="10"/>
      <color rgb="FF1D4ED8"/>
      <name val="맑은 고딕"/>
      <family val="0"/>
      <charset val="1"/>
    </font>
    <font>
      <sz val="10"/>
      <color rgb="FF1D4ED8"/>
      <name val="Noto Sans CJK SC"/>
      <family val="2"/>
    </font>
    <font>
      <sz val="10"/>
      <color rgb="FF1E293B"/>
      <name val="맑은 고딕"/>
      <family val="0"/>
      <charset val="1"/>
    </font>
    <font>
      <sz val="10"/>
      <color rgb="FF1E293B"/>
      <name val="Noto Sans CJK SC"/>
      <family val="2"/>
    </font>
    <font>
      <sz val="10"/>
      <name val="Noto Sans CJK SC"/>
      <family val="2"/>
    </font>
    <font>
      <sz val="10"/>
      <name val="Arial"/>
      <family val="2"/>
    </font>
    <font>
      <b val="true"/>
      <sz val="14"/>
      <color rgb="FFFFFFFF"/>
      <name val="맑은 고딕"/>
      <family val="0"/>
      <charset val="1"/>
    </font>
    <font>
      <b val="true"/>
      <sz val="14"/>
      <color rgb="FFFFFFFF"/>
      <name val="Noto Sans CJK SC"/>
      <family val="2"/>
    </font>
    <font>
      <sz val="10"/>
      <color rgb="FF0369A1"/>
      <name val="Noto Sans CJK SC"/>
      <family val="2"/>
    </font>
    <font>
      <sz val="10"/>
      <color rgb="FF0369A1"/>
      <name val="맑은 고딕"/>
      <family val="0"/>
      <charset val="1"/>
    </font>
    <font>
      <sz val="10"/>
      <color rgb="FF047857"/>
      <name val="Noto Sans CJK SC"/>
      <family val="2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  <font>
      <b val="true"/>
      <sz val="16"/>
      <color rgb="FFFFFFFF"/>
      <name val="Noto Sans CJK SC"/>
      <family val="2"/>
    </font>
    <font>
      <b val="true"/>
      <sz val="12"/>
      <color rgb="FF047857"/>
      <name val="맑은 고딕"/>
      <family val="0"/>
      <charset val="1"/>
    </font>
    <font>
      <b val="true"/>
      <sz val="12"/>
      <color rgb="FF1D4ED8"/>
      <name val="맑은 고딕"/>
      <family val="0"/>
      <charset val="1"/>
    </font>
    <font>
      <u val="single"/>
      <sz val="10"/>
      <color rgb="FF0369A1"/>
      <name val="맑은 고딕"/>
      <family val="0"/>
      <charset val="1"/>
    </font>
    <font>
      <b val="true"/>
      <sz val="12"/>
      <color rgb="FF94A3B8"/>
      <name val="맑은 고딕"/>
      <family val="0"/>
      <charset val="1"/>
    </font>
    <font>
      <b val="true"/>
      <sz val="11"/>
      <color rgb="FF92400E"/>
      <name val="Noto Sans CJK SC"/>
      <family val="2"/>
    </font>
    <font>
      <b val="true"/>
      <sz val="12"/>
      <color rgb="FF92400E"/>
      <name val="맑은 고딕"/>
      <family val="0"/>
      <charset val="1"/>
    </font>
    <font>
      <sz val="11"/>
      <color rgb="FF94A3B8"/>
      <name val="맑은 고딕"/>
      <family val="0"/>
      <charset val="1"/>
    </font>
    <font>
      <sz val="9"/>
      <color rgb="FF64748B"/>
      <name val="Noto Sans CJK SC"/>
      <family val="2"/>
    </font>
    <font>
      <sz val="9"/>
      <color rgb="FF64748B"/>
      <name val="맑은 고딕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38BDF8"/>
        <bgColor rgb="FF46AAC4"/>
      </patternFill>
    </fill>
    <fill>
      <patternFill patternType="solid">
        <fgColor rgb="FFF8FAFC"/>
        <bgColor rgb="FFFCFCFD"/>
      </patternFill>
    </fill>
    <fill>
      <patternFill patternType="solid">
        <fgColor rgb="FFE0F2FE"/>
        <bgColor rgb="FFEFF6FF"/>
      </patternFill>
    </fill>
    <fill>
      <patternFill patternType="solid">
        <fgColor rgb="FFFFF9DB"/>
        <bgColor rgb="FFFEFCE8"/>
      </patternFill>
    </fill>
    <fill>
      <patternFill patternType="solid">
        <fgColor rgb="FFFEF3C7"/>
        <bgColor rgb="FFFFF9DB"/>
      </patternFill>
    </fill>
    <fill>
      <patternFill patternType="solid">
        <fgColor rgb="FFFFFBEB"/>
        <bgColor rgb="FFFEFCE8"/>
      </patternFill>
    </fill>
    <fill>
      <patternFill patternType="solid">
        <fgColor rgb="FFF1F5F9"/>
        <bgColor rgb="FFEFF6FF"/>
      </patternFill>
    </fill>
    <fill>
      <patternFill patternType="solid">
        <fgColor rgb="FFFDE68A"/>
        <bgColor rgb="FFFED7AA"/>
      </patternFill>
    </fill>
    <fill>
      <patternFill patternType="solid">
        <fgColor rgb="FFD1FAE5"/>
        <bgColor rgb="FFE0F2FE"/>
      </patternFill>
    </fill>
    <fill>
      <patternFill patternType="solid">
        <fgColor rgb="FFFED7AA"/>
        <bgColor rgb="FFFDE68A"/>
      </patternFill>
    </fill>
    <fill>
      <patternFill patternType="solid">
        <fgColor rgb="FF334155"/>
        <bgColor rgb="FF1E293B"/>
      </patternFill>
    </fill>
    <fill>
      <patternFill patternType="solid">
        <fgColor rgb="FF065F46"/>
        <bgColor rgb="FF047857"/>
      </patternFill>
    </fill>
    <fill>
      <patternFill patternType="solid">
        <fgColor rgb="FF92400E"/>
        <bgColor rgb="FFB45309"/>
      </patternFill>
    </fill>
    <fill>
      <patternFill patternType="solid">
        <fgColor rgb="FFFEFCE8"/>
        <bgColor rgb="FFFFFBEB"/>
      </patternFill>
    </fill>
    <fill>
      <patternFill patternType="solid">
        <fgColor rgb="FF0369A1"/>
        <bgColor rgb="FF047857"/>
      </patternFill>
    </fill>
    <fill>
      <patternFill patternType="solid">
        <fgColor rgb="FF1E40AF"/>
        <bgColor rgb="FF1D4ED8"/>
      </patternFill>
    </fill>
    <fill>
      <patternFill patternType="solid">
        <fgColor rgb="FFFFFFFF"/>
        <bgColor rgb="FFFCFCFD"/>
      </patternFill>
    </fill>
    <fill>
      <patternFill patternType="solid">
        <fgColor rgb="FFECFDF5"/>
        <bgColor rgb="FFEFF6FF"/>
      </patternFill>
    </fill>
    <fill>
      <patternFill patternType="solid">
        <fgColor rgb="FFEFF6FF"/>
        <bgColor rgb="FFF1F5F9"/>
      </patternFill>
    </fill>
    <fill>
      <patternFill patternType="solid">
        <fgColor rgb="FFFCFCFD"/>
        <bgColor rgb="FFF8FA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6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7" fillId="6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36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6" fillId="1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36" fillId="1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7" fillId="16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3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5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3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8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36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36" fillId="6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1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3" fillId="2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54" fillId="2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2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3" fillId="2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4" fillId="2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3" fillId="2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4" fillId="2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9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7" fillId="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0F172A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34155"/>
          <bgColor rgb="FF000000"/>
        </patternFill>
      </fill>
    </dxf>
    <dxf>
      <fill>
        <patternFill patternType="solid">
          <fgColor rgb="FFFEFCE8"/>
          <bgColor rgb="FF000000"/>
        </patternFill>
      </fill>
    </dxf>
    <dxf>
      <fill>
        <patternFill patternType="solid">
          <fgColor rgb="FF065F4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E293B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ill>
        <patternFill patternType="solid">
          <fgColor rgb="FFB45309"/>
          <bgColor rgb="FF000000"/>
        </patternFill>
      </fill>
    </dxf>
    <dxf>
      <font>
        <name val="맑은 고딕"/>
        <charset val="1"/>
        <family val="0"/>
        <b val="1"/>
        <color rgb="FFB91C1C"/>
        <sz val="10"/>
      </font>
    </dxf>
    <dxf>
      <font>
        <name val="맑은 고딕"/>
        <charset val="1"/>
        <family val="0"/>
        <b val="1"/>
        <color rgb="FF047857"/>
        <sz val="10"/>
      </font>
    </dxf>
    <dxf>
      <font>
        <name val="맑은 고딕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맑은 고딕"/>
        <charset val="1"/>
        <family val="0"/>
        <b val="1"/>
        <color rgb="FF047857"/>
        <sz val="10"/>
      </font>
      <fill>
        <patternFill>
          <bgColor rgb="FFD1FAE5"/>
        </patternFill>
      </fill>
    </dxf>
    <dxf>
      <font>
        <name val="맑은 고딕"/>
        <charset val="1"/>
        <family val="0"/>
        <b val="1"/>
        <color rgb="FF92400E"/>
        <sz val="10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DE68A"/>
      <rgbColor rgb="FFFF00FF"/>
      <rgbColor rgb="FF00FFFF"/>
      <rgbColor rgb="FF800000"/>
      <rgbColor rgb="FF008000"/>
      <rgbColor rgb="FF000080"/>
      <rgbColor rgb="FF7D5FA0"/>
      <rgbColor rgb="FF800080"/>
      <rgbColor rgb="FF047857"/>
      <rgbColor rgb="FFD9D9D9"/>
      <rgbColor rgb="FF878787"/>
      <rgbColor rgb="FF4A7EBB"/>
      <rgbColor rgb="FFBE4B48"/>
      <rgbColor rgb="FFFFF9DB"/>
      <rgbColor rgb="FFE0F2FE"/>
      <rgbColor rgb="FF660066"/>
      <rgbColor rgb="FFF8FAFC"/>
      <rgbColor rgb="FF0369A1"/>
      <rgbColor rgb="FFCBD5E1"/>
      <rgbColor rgb="FF000080"/>
      <rgbColor rgb="FFFF00FF"/>
      <rgbColor rgb="FFFEFCE8"/>
      <rgbColor rgb="FF00FFFF"/>
      <rgbColor rgb="FF800080"/>
      <rgbColor rgb="FF800000"/>
      <rgbColor rgb="FF065F46"/>
      <rgbColor rgb="FF0000FF"/>
      <rgbColor rgb="FF00CCFF"/>
      <rgbColor rgb="FFECFDF5"/>
      <rgbColor rgb="FFD1FAE5"/>
      <rgbColor rgb="FFFEF3C7"/>
      <rgbColor rgb="FFEFF6FF"/>
      <rgbColor rgb="FFFEE2E2"/>
      <rgbColor rgb="FFF1F5F9"/>
      <rgbColor rgb="FFFED7AA"/>
      <rgbColor rgb="FF1D4ED8"/>
      <rgbColor rgb="FF38BDF8"/>
      <rgbColor rgb="FF98B855"/>
      <rgbColor rgb="FFFFFBEB"/>
      <rgbColor rgb="FFFCFCFD"/>
      <rgbColor rgb="FFB45309"/>
      <rgbColor rgb="FF64748B"/>
      <rgbColor rgb="FF94A3B8"/>
      <rgbColor rgb="FF003366"/>
      <rgbColor rgb="FF46AAC4"/>
      <rgbColor rgb="FF0F172A"/>
      <rgbColor rgb="FF334155"/>
      <rgbColor rgb="FF92400E"/>
      <rgbColor rgb="FFB91C1C"/>
      <rgbColor rgb="FF1E40AF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내 매매 곡선 (진입가 대비 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'13포인트 곡선'!B6</c:f>
              <c:strCache>
                <c:ptCount val="1"/>
                <c:pt idx="0">
                  <c:v>예시종목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'13포인트 곡선'!$C$5:$O$5</c:f>
              <c:strCache>
                <c:ptCount val="13"/>
                <c:pt idx="0">
                  <c:v>0분</c:v>
                </c:pt>
                <c:pt idx="1">
                  <c:v>5분</c:v>
                </c:pt>
                <c:pt idx="2">
                  <c:v>10분</c:v>
                </c:pt>
                <c:pt idx="3">
                  <c:v>15분</c:v>
                </c:pt>
                <c:pt idx="4">
                  <c:v>20분</c:v>
                </c:pt>
                <c:pt idx="5">
                  <c:v>25분</c:v>
                </c:pt>
                <c:pt idx="6">
                  <c:v>30분</c:v>
                </c:pt>
                <c:pt idx="7">
                  <c:v>35분</c:v>
                </c:pt>
                <c:pt idx="8">
                  <c:v>40분</c:v>
                </c:pt>
                <c:pt idx="9">
                  <c:v>45분</c:v>
                </c:pt>
                <c:pt idx="10">
                  <c:v>50분</c:v>
                </c:pt>
                <c:pt idx="11">
                  <c:v>55분</c:v>
                </c:pt>
                <c:pt idx="12">
                  <c:v>60분</c:v>
                </c:pt>
              </c:strCache>
            </c:strRef>
          </c:cat>
          <c:val>
            <c:numRef>
              <c:f>'13포인트 곡선'!$C$6:$O$6</c:f>
              <c:numCache>
                <c:formatCode>0.0</c:formatCode>
                <c:ptCount val="13"/>
                <c:pt idx="0">
                  <c:v>0</c:v>
                </c:pt>
                <c:pt idx="1">
                  <c:v>-0.6</c:v>
                </c:pt>
                <c:pt idx="2">
                  <c:v>-1.4</c:v>
                </c:pt>
                <c:pt idx="3">
                  <c:v>-2</c:v>
                </c:pt>
                <c:pt idx="4">
                  <c:v>-1.1</c:v>
                </c:pt>
                <c:pt idx="5">
                  <c:v>0.4</c:v>
                </c:pt>
                <c:pt idx="6">
                  <c:v>1.9</c:v>
                </c:pt>
                <c:pt idx="7">
                  <c:v>3.2</c:v>
                </c:pt>
                <c:pt idx="8">
                  <c:v>3.9</c:v>
                </c:pt>
                <c:pt idx="9">
                  <c:v>3.5</c:v>
                </c:pt>
                <c:pt idx="10">
                  <c:v>2.8</c:v>
                </c:pt>
                <c:pt idx="11">
                  <c:v>2.4</c:v>
                </c:pt>
                <c:pt idx="12">
                  <c:v>2.1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'13포인트 곡선'!B7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'13포인트 곡선'!$C$5:$O$5</c:f>
              <c:strCache>
                <c:ptCount val="13"/>
                <c:pt idx="0">
                  <c:v>0분</c:v>
                </c:pt>
                <c:pt idx="1">
                  <c:v>5분</c:v>
                </c:pt>
                <c:pt idx="2">
                  <c:v>10분</c:v>
                </c:pt>
                <c:pt idx="3">
                  <c:v>15분</c:v>
                </c:pt>
                <c:pt idx="4">
                  <c:v>20분</c:v>
                </c:pt>
                <c:pt idx="5">
                  <c:v>25분</c:v>
                </c:pt>
                <c:pt idx="6">
                  <c:v>30분</c:v>
                </c:pt>
                <c:pt idx="7">
                  <c:v>35분</c:v>
                </c:pt>
                <c:pt idx="8">
                  <c:v>40분</c:v>
                </c:pt>
                <c:pt idx="9">
                  <c:v>45분</c:v>
                </c:pt>
                <c:pt idx="10">
                  <c:v>50분</c:v>
                </c:pt>
                <c:pt idx="11">
                  <c:v>55분</c:v>
                </c:pt>
                <c:pt idx="12">
                  <c:v>60분</c:v>
                </c:pt>
              </c:strCache>
            </c:strRef>
          </c:cat>
          <c:val>
            <c:numRef>
              <c:f>'13포인트 곡선'!$C$7:$O$7</c:f>
              <c:numCache>
                <c:formatCode>General</c:formatCode>
                <c:ptCount val="13"/>
              </c:numCache>
            </c:numRef>
          </c:val>
          <c:smooth val="1"/>
        </c:ser>
        <c:ser>
          <c:idx val="2"/>
          <c:order val="2"/>
          <c:tx>
            <c:strRef>
              <c:f>'13포인트 곡선'!B8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'13포인트 곡선'!$C$5:$O$5</c:f>
              <c:strCache>
                <c:ptCount val="13"/>
                <c:pt idx="0">
                  <c:v>0분</c:v>
                </c:pt>
                <c:pt idx="1">
                  <c:v>5분</c:v>
                </c:pt>
                <c:pt idx="2">
                  <c:v>10분</c:v>
                </c:pt>
                <c:pt idx="3">
                  <c:v>15분</c:v>
                </c:pt>
                <c:pt idx="4">
                  <c:v>20분</c:v>
                </c:pt>
                <c:pt idx="5">
                  <c:v>25분</c:v>
                </c:pt>
                <c:pt idx="6">
                  <c:v>30분</c:v>
                </c:pt>
                <c:pt idx="7">
                  <c:v>35분</c:v>
                </c:pt>
                <c:pt idx="8">
                  <c:v>40분</c:v>
                </c:pt>
                <c:pt idx="9">
                  <c:v>45분</c:v>
                </c:pt>
                <c:pt idx="10">
                  <c:v>50분</c:v>
                </c:pt>
                <c:pt idx="11">
                  <c:v>55분</c:v>
                </c:pt>
                <c:pt idx="12">
                  <c:v>60분</c:v>
                </c:pt>
              </c:strCache>
            </c:strRef>
          </c:cat>
          <c:val>
            <c:numRef>
              <c:f>'13포인트 곡선'!$C$8:$O$8</c:f>
              <c:numCache>
                <c:formatCode>General</c:formatCode>
                <c:ptCount val="13"/>
              </c:numCache>
            </c:numRef>
          </c:val>
          <c:smooth val="1"/>
        </c:ser>
        <c:ser>
          <c:idx val="3"/>
          <c:order val="3"/>
          <c:tx>
            <c:strRef>
              <c:f>'13포인트 곡선'!B9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'13포인트 곡선'!$C$5:$O$5</c:f>
              <c:strCache>
                <c:ptCount val="13"/>
                <c:pt idx="0">
                  <c:v>0분</c:v>
                </c:pt>
                <c:pt idx="1">
                  <c:v>5분</c:v>
                </c:pt>
                <c:pt idx="2">
                  <c:v>10분</c:v>
                </c:pt>
                <c:pt idx="3">
                  <c:v>15분</c:v>
                </c:pt>
                <c:pt idx="4">
                  <c:v>20분</c:v>
                </c:pt>
                <c:pt idx="5">
                  <c:v>25분</c:v>
                </c:pt>
                <c:pt idx="6">
                  <c:v>30분</c:v>
                </c:pt>
                <c:pt idx="7">
                  <c:v>35분</c:v>
                </c:pt>
                <c:pt idx="8">
                  <c:v>40분</c:v>
                </c:pt>
                <c:pt idx="9">
                  <c:v>45분</c:v>
                </c:pt>
                <c:pt idx="10">
                  <c:v>50분</c:v>
                </c:pt>
                <c:pt idx="11">
                  <c:v>55분</c:v>
                </c:pt>
                <c:pt idx="12">
                  <c:v>60분</c:v>
                </c:pt>
              </c:strCache>
            </c:strRef>
          </c:cat>
          <c:val>
            <c:numRef>
              <c:f>'13포인트 곡선'!$C$9:$O$9</c:f>
              <c:numCache>
                <c:formatCode>General</c:formatCode>
                <c:ptCount val="13"/>
              </c:numCache>
            </c:numRef>
          </c:val>
          <c:smooth val="1"/>
        </c:ser>
        <c:ser>
          <c:idx val="4"/>
          <c:order val="4"/>
          <c:tx>
            <c:strRef>
              <c:f>'13포인트 곡선'!B10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'13포인트 곡선'!$C$5:$O$5</c:f>
              <c:strCache>
                <c:ptCount val="13"/>
                <c:pt idx="0">
                  <c:v>0분</c:v>
                </c:pt>
                <c:pt idx="1">
                  <c:v>5분</c:v>
                </c:pt>
                <c:pt idx="2">
                  <c:v>10분</c:v>
                </c:pt>
                <c:pt idx="3">
                  <c:v>15분</c:v>
                </c:pt>
                <c:pt idx="4">
                  <c:v>20분</c:v>
                </c:pt>
                <c:pt idx="5">
                  <c:v>25분</c:v>
                </c:pt>
                <c:pt idx="6">
                  <c:v>30분</c:v>
                </c:pt>
                <c:pt idx="7">
                  <c:v>35분</c:v>
                </c:pt>
                <c:pt idx="8">
                  <c:v>40분</c:v>
                </c:pt>
                <c:pt idx="9">
                  <c:v>45분</c:v>
                </c:pt>
                <c:pt idx="10">
                  <c:v>50분</c:v>
                </c:pt>
                <c:pt idx="11">
                  <c:v>55분</c:v>
                </c:pt>
                <c:pt idx="12">
                  <c:v>60분</c:v>
                </c:pt>
              </c:strCache>
            </c:strRef>
          </c:cat>
          <c:val>
            <c:numRef>
              <c:f>'13포인트 곡선'!$C$10:$O$10</c:f>
              <c:numCache>
                <c:formatCode>General</c:formatCode>
                <c:ptCount val="13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7814384"/>
        <c:axId val="49621159"/>
      </c:lineChart>
      <c:catAx>
        <c:axId val="5781438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경과(분)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\분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621159"/>
        <c:crosses val="autoZero"/>
        <c:auto val="1"/>
        <c:lblAlgn val="ctr"/>
        <c:lblOffset val="100"/>
        <c:noMultiLvlLbl val="0"/>
      </c:catAx>
      <c:valAx>
        <c:axId val="4962115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81438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5</xdr:col>
      <xdr:colOff>399600</xdr:colOff>
      <xdr:row>1</xdr:row>
      <xdr:rowOff>399600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330320" y="19044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0</xdr:colOff>
      <xdr:row>1</xdr:row>
      <xdr:rowOff>0</xdr:rowOff>
    </xdr:from>
    <xdr:to>
      <xdr:col>19</xdr:col>
      <xdr:colOff>399600</xdr:colOff>
      <xdr:row>1</xdr:row>
      <xdr:rowOff>399600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17316360" y="2761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0</xdr:colOff>
      <xdr:row>7</xdr:row>
      <xdr:rowOff>163080</xdr:rowOff>
    </xdr:from>
    <xdr:to>
      <xdr:col>27</xdr:col>
      <xdr:colOff>253800</xdr:colOff>
      <xdr:row>24</xdr:row>
      <xdr:rowOff>164160</xdr:rowOff>
    </xdr:to>
    <xdr:graphicFrame>
      <xdr:nvGraphicFramePr>
        <xdr:cNvPr id="2" name="Chart 1"/>
        <xdr:cNvGraphicFramePr/>
      </xdr:nvGraphicFramePr>
      <xdr:xfrm>
        <a:off x="9633600" y="179064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399600</xdr:colOff>
      <xdr:row>2</xdr:row>
      <xdr:rowOff>171000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9633600" y="38088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6</xdr:col>
      <xdr:colOff>399600</xdr:colOff>
      <xdr:row>2</xdr:row>
      <xdr:rowOff>151920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8928720" y="42876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arasa.kr/" TargetMode="External"/><Relationship Id="rId2" Type="http://schemas.openxmlformats.org/officeDocument/2006/relationships/hyperlink" Target="https://sarasa.kr/answers" TargetMode="External"/><Relationship Id="rId3" Type="http://schemas.openxmlformats.org/officeDocument/2006/relationships/hyperlink" Target="https://sarasa.kr/answers" TargetMode="External"/><Relationship Id="rId4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sarasa.kr/" TargetMode="External"/><Relationship Id="rId3" Type="http://schemas.openxmlformats.org/officeDocument/2006/relationships/hyperlink" Target="https://sarasa.kr/answers" TargetMode="Externa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arasa.kr/" TargetMode="External"/><Relationship Id="rId2" Type="http://schemas.openxmlformats.org/officeDocument/2006/relationships/hyperlink" Target="https://sarasa.kr/answers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sarasa.kr/" TargetMode="External"/><Relationship Id="rId2" Type="http://schemas.openxmlformats.org/officeDocument/2006/relationships/hyperlink" Target="https://sarasa.kr/answers" TargetMode="External"/><Relationship Id="rId3" Type="http://schemas.openxmlformats.org/officeDocument/2006/relationships/hyperlink" Target="https://sarasa.kr/answers" TargetMode="External"/><Relationship Id="rId4" Type="http://schemas.openxmlformats.org/officeDocument/2006/relationships/hyperlink" Target="https://sarasa.kr/answers" TargetMode="External"/><Relationship Id="rId5" Type="http://schemas.openxmlformats.org/officeDocument/2006/relationships/hyperlink" Target="https://sarasa.kr/answers" TargetMode="External"/><Relationship Id="rId6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74"/>
    <col collapsed="false" customWidth="true" hidden="false" outlineLevel="0" max="5" min="4" style="0" width="2"/>
    <col collapsed="false" customWidth="true" hidden="false" outlineLevel="0" max="6" min="6" style="0" width="24"/>
  </cols>
  <sheetData>
    <row r="2" customFormat="false" ht="43.5" hidden="false" customHeight="true" outlineLevel="0" collapsed="false">
      <c r="B2" s="1" t="s">
        <v>0</v>
      </c>
      <c r="C2" s="1"/>
      <c r="D2" s="1"/>
    </row>
    <row r="3" customFormat="false" ht="4.5" hidden="false" customHeight="true" outlineLevel="0" collapsed="false">
      <c r="B3" s="2"/>
      <c r="C3" s="2"/>
      <c r="D3" s="2"/>
    </row>
    <row r="4" customFormat="false" ht="21.75" hidden="false" customHeight="true" outlineLevel="0" collapsed="false">
      <c r="B4" s="3" t="s">
        <v>1</v>
      </c>
      <c r="C4" s="4"/>
      <c r="D4" s="4"/>
      <c r="F4" s="5" t="s">
        <v>2</v>
      </c>
    </row>
    <row r="5" customFormat="false" ht="15" hidden="false" customHeight="false" outlineLevel="0" collapsed="false">
      <c r="F5" s="6" t="s">
        <v>3</v>
      </c>
    </row>
    <row r="6" customFormat="false" ht="24" hidden="false" customHeight="true" outlineLevel="0" collapsed="false">
      <c r="B6" s="7" t="s">
        <v>4</v>
      </c>
      <c r="C6" s="8"/>
      <c r="D6" s="8"/>
    </row>
    <row r="7" customFormat="false" ht="18.75" hidden="false" customHeight="true" outlineLevel="0" collapsed="false">
      <c r="B7" s="9" t="s">
        <v>5</v>
      </c>
      <c r="C7" s="10" t="s">
        <v>6</v>
      </c>
    </row>
    <row r="8" customFormat="false" ht="18.75" hidden="false" customHeight="true" outlineLevel="0" collapsed="false">
      <c r="B8" s="11" t="s">
        <v>7</v>
      </c>
      <c r="C8" s="12" t="s">
        <v>8</v>
      </c>
    </row>
    <row r="9" customFormat="false" ht="18.75" hidden="false" customHeight="true" outlineLevel="0" collapsed="false">
      <c r="B9" s="11" t="s">
        <v>9</v>
      </c>
      <c r="C9" s="13" t="s">
        <v>10</v>
      </c>
    </row>
    <row r="10" customFormat="false" ht="18.75" hidden="false" customHeight="true" outlineLevel="0" collapsed="false">
      <c r="B10" s="9" t="s">
        <v>11</v>
      </c>
      <c r="C10" s="10" t="s">
        <v>12</v>
      </c>
    </row>
    <row r="11" customFormat="false" ht="18.75" hidden="false" customHeight="true" outlineLevel="0" collapsed="false">
      <c r="B11" s="9" t="s">
        <v>13</v>
      </c>
      <c r="C11" s="10" t="s">
        <v>14</v>
      </c>
    </row>
    <row r="13" customFormat="false" ht="24" hidden="false" customHeight="true" outlineLevel="0" collapsed="false">
      <c r="B13" s="7" t="s">
        <v>15</v>
      </c>
      <c r="C13" s="8"/>
      <c r="D13" s="8"/>
    </row>
    <row r="14" customFormat="false" ht="18.75" hidden="false" customHeight="true" outlineLevel="0" collapsed="false">
      <c r="B14" s="9" t="s">
        <v>16</v>
      </c>
      <c r="C14" s="12" t="s">
        <v>17</v>
      </c>
    </row>
    <row r="15" customFormat="false" ht="18.75" hidden="false" customHeight="true" outlineLevel="0" collapsed="false">
      <c r="B15" s="9" t="s">
        <v>18</v>
      </c>
      <c r="C15" s="12" t="s">
        <v>19</v>
      </c>
    </row>
    <row r="17" customFormat="false" ht="24" hidden="false" customHeight="true" outlineLevel="0" collapsed="false">
      <c r="B17" s="7" t="s">
        <v>20</v>
      </c>
      <c r="C17" s="8"/>
      <c r="D17" s="8"/>
    </row>
    <row r="18" customFormat="false" ht="18.75" hidden="false" customHeight="true" outlineLevel="0" collapsed="false">
      <c r="B18" s="14" t="s">
        <v>21</v>
      </c>
      <c r="C18" s="12" t="s">
        <v>22</v>
      </c>
    </row>
    <row r="19" customFormat="false" ht="18.75" hidden="false" customHeight="true" outlineLevel="0" collapsed="false">
      <c r="B19" s="9" t="s">
        <v>23</v>
      </c>
      <c r="C19" s="12" t="s">
        <v>24</v>
      </c>
    </row>
    <row r="20" customFormat="false" ht="18.75" hidden="false" customHeight="true" outlineLevel="0" collapsed="false">
      <c r="B20" s="11" t="s">
        <v>25</v>
      </c>
      <c r="C20" s="13" t="s">
        <v>26</v>
      </c>
    </row>
    <row r="21" customFormat="false" ht="18.75" hidden="false" customHeight="true" outlineLevel="0" collapsed="false">
      <c r="B21" s="15" t="s">
        <v>27</v>
      </c>
      <c r="C21" s="16" t="s">
        <v>28</v>
      </c>
    </row>
    <row r="22" customFormat="false" ht="18.75" hidden="false" customHeight="true" outlineLevel="0" collapsed="false">
      <c r="B22" s="17" t="s">
        <v>29</v>
      </c>
      <c r="C22" s="12" t="s">
        <v>30</v>
      </c>
    </row>
    <row r="23" customFormat="false" ht="18.75" hidden="false" customHeight="true" outlineLevel="0" collapsed="false">
      <c r="B23" s="9" t="s">
        <v>31</v>
      </c>
      <c r="C23" s="10" t="s">
        <v>32</v>
      </c>
    </row>
    <row r="25" customFormat="false" ht="24" hidden="false" customHeight="true" outlineLevel="0" collapsed="false">
      <c r="B25" s="18" t="s">
        <v>33</v>
      </c>
      <c r="C25" s="8"/>
      <c r="D25" s="8"/>
    </row>
    <row r="26" customFormat="false" ht="18.75" hidden="false" customHeight="true" outlineLevel="0" collapsed="false">
      <c r="B26" s="9" t="s">
        <v>34</v>
      </c>
      <c r="C26" s="12" t="s">
        <v>35</v>
      </c>
    </row>
    <row r="27" customFormat="false" ht="18.75" hidden="false" customHeight="true" outlineLevel="0" collapsed="false">
      <c r="B27" s="9" t="s">
        <v>36</v>
      </c>
      <c r="C27" s="12" t="s">
        <v>37</v>
      </c>
    </row>
    <row r="29" customFormat="false" ht="25.5" hidden="false" customHeight="true" outlineLevel="0" collapsed="false">
      <c r="B29" s="19" t="s">
        <v>38</v>
      </c>
      <c r="C29" s="20"/>
      <c r="D29" s="20"/>
    </row>
    <row r="30" customFormat="false" ht="18" hidden="false" customHeight="true" outlineLevel="0" collapsed="false">
      <c r="B30" s="21"/>
      <c r="C30" s="22" t="s">
        <v>39</v>
      </c>
      <c r="D30" s="21"/>
    </row>
    <row r="31" customFormat="false" ht="18" hidden="false" customHeight="true" outlineLevel="0" collapsed="false">
      <c r="B31" s="21"/>
      <c r="C31" s="22" t="s">
        <v>40</v>
      </c>
      <c r="D31" s="21"/>
    </row>
    <row r="32" customFormat="false" ht="18" hidden="false" customHeight="true" outlineLevel="0" collapsed="false">
      <c r="B32" s="21"/>
      <c r="C32" s="22" t="s">
        <v>41</v>
      </c>
      <c r="D32" s="21"/>
    </row>
    <row r="34" customFormat="false" ht="19.5" hidden="false" customHeight="true" outlineLevel="0" collapsed="false">
      <c r="B34" s="23" t="s">
        <v>42</v>
      </c>
      <c r="C34" s="24" t="s">
        <v>43</v>
      </c>
      <c r="D34" s="25"/>
    </row>
    <row r="35" customFormat="false" ht="19.5" hidden="false" customHeight="true" outlineLevel="0" collapsed="false">
      <c r="B35" s="23" t="s">
        <v>44</v>
      </c>
      <c r="C35" s="26" t="s">
        <v>45</v>
      </c>
      <c r="D35" s="25"/>
    </row>
  </sheetData>
  <sheetProtection sheet="true" password="dc8f" objects="true" scenarios="true"/>
  <mergeCells count="1">
    <mergeCell ref="B2:D2"/>
  </mergeCells>
  <hyperlinks>
    <hyperlink ref="F4" r:id="rId1" display="사라사 · sarasa.kr"/>
    <hyperlink ref="F5" r:id="rId2" display="자료로 답하는 질문 →"/>
    <hyperlink ref="C34" r:id="rId3" display="sarasa.kr/answers · 자료로 답하는 질문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&amp;R&amp;9 &amp;K64748b사라사 복기 템플릿 · sarasa.kr</oddHeader>
    <oddFooter>&amp;L&amp;9 &amp;K64748bsarasa.kr/answers · 무료 배포물&amp;R&amp;9 &amp;P /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6" min="5" style="0" width="13"/>
    <col collapsed="false" customWidth="true" hidden="false" outlineLevel="0" max="8" min="7" style="0" width="14"/>
    <col collapsed="false" customWidth="true" hidden="false" outlineLevel="0" max="9" min="9" style="0" width="10"/>
    <col collapsed="false" customWidth="true" hidden="false" outlineLevel="0" max="10" min="10" style="0" width="22"/>
    <col collapsed="false" customWidth="true" hidden="false" outlineLevel="0" max="11" min="11" style="0" width="10"/>
    <col collapsed="false" customWidth="true" hidden="false" outlineLevel="0" max="12" min="12" style="0" width="13"/>
    <col collapsed="false" customWidth="true" hidden="false" outlineLevel="0" max="15" min="13" style="0" width="12"/>
    <col collapsed="false" customWidth="true" hidden="false" outlineLevel="0" max="16" min="16" style="0" width="15"/>
    <col collapsed="false" customWidth="true" hidden="false" outlineLevel="0" max="17" min="17" style="0" width="11"/>
    <col collapsed="false" customWidth="true" hidden="false" outlineLevel="0" max="18" min="18" style="0" width="18"/>
    <col collapsed="false" customWidth="true" hidden="false" outlineLevel="0" max="20" min="20" style="0" width="22"/>
  </cols>
  <sheetData>
    <row r="1" customFormat="false" ht="21.75" hidden="false" customHeight="true" outlineLevel="0" collapsed="false">
      <c r="A1" s="27" t="s">
        <v>46</v>
      </c>
      <c r="B1" s="28"/>
      <c r="C1" s="28"/>
      <c r="D1" s="28"/>
      <c r="E1" s="28"/>
      <c r="F1" s="28"/>
      <c r="G1" s="29" t="s">
        <v>47</v>
      </c>
      <c r="H1" s="30"/>
      <c r="I1" s="30"/>
      <c r="J1" s="30"/>
      <c r="K1" s="31" t="s">
        <v>48</v>
      </c>
      <c r="L1" s="32"/>
      <c r="M1" s="32"/>
      <c r="N1" s="32"/>
      <c r="O1" s="32"/>
      <c r="P1" s="32"/>
      <c r="Q1" s="32"/>
      <c r="R1" s="33" t="s">
        <v>49</v>
      </c>
      <c r="T1" s="34" t="s">
        <v>50</v>
      </c>
    </row>
    <row r="2" customFormat="false" ht="33.75" hidden="false" customHeight="true" outlineLevel="0" collapsed="false">
      <c r="A2" s="35" t="s">
        <v>51</v>
      </c>
      <c r="B2" s="35" t="s">
        <v>52</v>
      </c>
      <c r="C2" s="35" t="s">
        <v>53</v>
      </c>
      <c r="D2" s="35" t="s">
        <v>54</v>
      </c>
      <c r="E2" s="35" t="s">
        <v>16</v>
      </c>
      <c r="F2" s="35" t="s">
        <v>55</v>
      </c>
      <c r="G2" s="36" t="s">
        <v>56</v>
      </c>
      <c r="H2" s="36" t="s">
        <v>57</v>
      </c>
      <c r="I2" s="36" t="s">
        <v>58</v>
      </c>
      <c r="J2" s="36" t="s">
        <v>59</v>
      </c>
      <c r="K2" s="37" t="s">
        <v>60</v>
      </c>
      <c r="L2" s="37" t="s">
        <v>61</v>
      </c>
      <c r="M2" s="37" t="s">
        <v>62</v>
      </c>
      <c r="N2" s="37" t="s">
        <v>63</v>
      </c>
      <c r="O2" s="37" t="s">
        <v>64</v>
      </c>
      <c r="P2" s="37" t="s">
        <v>65</v>
      </c>
      <c r="Q2" s="37" t="s">
        <v>66</v>
      </c>
      <c r="R2" s="38" t="s">
        <v>67</v>
      </c>
    </row>
    <row r="3" customFormat="false" ht="15" hidden="false" customHeight="false" outlineLevel="0" collapsed="false">
      <c r="A3" s="39" t="n">
        <v>46270</v>
      </c>
      <c r="B3" s="40" t="s">
        <v>68</v>
      </c>
      <c r="C3" s="41" t="n">
        <v>10000</v>
      </c>
      <c r="D3" s="41" t="n">
        <v>10200</v>
      </c>
      <c r="E3" s="41" t="n">
        <v>9800</v>
      </c>
      <c r="F3" s="41" t="n">
        <v>10600</v>
      </c>
      <c r="G3" s="42" t="n">
        <v>18</v>
      </c>
      <c r="H3" s="42" t="n">
        <v>41</v>
      </c>
      <c r="I3" s="43" t="n">
        <v>10450</v>
      </c>
      <c r="J3" s="44" t="s">
        <v>69</v>
      </c>
      <c r="K3" s="45" t="n">
        <f aca="false">IF(OR($C3="",$E3="",$C3=0),"",($E3-$C3)/$C3)</f>
        <v>-0.02</v>
      </c>
      <c r="L3" s="45" t="n">
        <f aca="false">IF(OR($E3="",$F3="",$E3=0),"",($F3-$E3)/$E3)</f>
        <v>0.0816326530612245</v>
      </c>
      <c r="M3" s="45" t="n">
        <f aca="false">IF(OR($D3="",$E3="",$D3=0),"",($E3-$D3)/$D3)</f>
        <v>-0.0392156862745098</v>
      </c>
      <c r="N3" s="45" t="n">
        <f aca="false">IF(OR($D3="",$F3="",$D3=0),"",($F3-$D3)/$D3)</f>
        <v>0.0392156862745098</v>
      </c>
      <c r="O3" s="46" t="str">
        <f aca="false">IF(OR($C3="",$E3=""),"",IF($E3&lt;$C3,"밀림","안밀림"))</f>
        <v>밀림</v>
      </c>
      <c r="P3" s="46" t="str">
        <f aca="false">IF($M3="","",IF($M3&lt;=-0.02,"예","아니오"))</f>
        <v>예</v>
      </c>
      <c r="Q3" s="45" t="n">
        <f aca="false">IF(OR($D3="",$I3="",$D3=0),"",($I3-$D3)/$D3)</f>
        <v>0.0245098039215686</v>
      </c>
      <c r="R3" s="47" t="str">
        <f aca="false">IF(OR($E3="",$F3=""),"",IF($F3&lt;$E3,"확인: 최고&lt;최저",IF(AND($G3&lt;&gt;"",$H3&lt;&gt;"",$H3&lt;$G3),"확인: 최고가 최저보다 빠름","")))</f>
        <v/>
      </c>
    </row>
    <row r="4" customFormat="false" ht="17.15" hidden="false" customHeight="false" outlineLevel="0" collapsed="false">
      <c r="A4" s="39"/>
      <c r="B4" s="40"/>
      <c r="C4" s="41"/>
      <c r="D4" s="41"/>
      <c r="E4" s="41"/>
      <c r="F4" s="41"/>
      <c r="G4" s="42"/>
      <c r="H4" s="42"/>
      <c r="I4" s="43"/>
      <c r="J4" s="44"/>
      <c r="K4" s="45" t="str">
        <f aca="false">IF(OR($C4="",$E4="",$C4=0),"",($E4-$C4)/$C4)</f>
        <v/>
      </c>
      <c r="L4" s="45" t="str">
        <f aca="false">IF(OR($E4="",$F4="",$E4=0),"",($F4-$E4)/$E4)</f>
        <v/>
      </c>
      <c r="M4" s="45" t="str">
        <f aca="false">IF(OR($D4="",$E4="",$D4=0),"",($E4-$D4)/$D4)</f>
        <v/>
      </c>
      <c r="N4" s="45" t="str">
        <f aca="false">IF(OR($D4="",$F4="",$D4=0),"",($F4-$D4)/$D4)</f>
        <v/>
      </c>
      <c r="O4" s="46" t="str">
        <f aca="false">IF(OR($C4="",$E4=""),"",IF($E4&lt;$C4,"밀림","안밀림"))</f>
        <v/>
      </c>
      <c r="P4" s="46" t="str">
        <f aca="false">IF($M4="","",IF($M4&lt;=-0.02,"예","아니오"))</f>
        <v/>
      </c>
      <c r="Q4" s="45" t="str">
        <f aca="false">IF(OR($D4="",$I4="",$D4=0),"",($I4-$D4)/$D4)</f>
        <v/>
      </c>
      <c r="R4" s="47" t="str">
        <f aca="false">IF(OR($E4="",$F4=""),"",IF($F4&lt;$E4,"확인: 최고&lt;최저",IF(AND($G4&lt;&gt;"",$H4&lt;&gt;"",$H4&lt;$G4),"확인: 최고가 최저보다 빠름","")))</f>
        <v/>
      </c>
      <c r="T4" s="5" t="s">
        <v>2</v>
      </c>
    </row>
    <row r="5" customFormat="false" ht="15" hidden="false" customHeight="false" outlineLevel="0" collapsed="false">
      <c r="A5" s="39"/>
      <c r="B5" s="40"/>
      <c r="C5" s="41"/>
      <c r="D5" s="41"/>
      <c r="E5" s="41"/>
      <c r="F5" s="41"/>
      <c r="G5" s="42"/>
      <c r="H5" s="42"/>
      <c r="I5" s="43"/>
      <c r="J5" s="44"/>
      <c r="K5" s="45" t="str">
        <f aca="false">IF(OR($C5="",$E5="",$C5=0),"",($E5-$C5)/$C5)</f>
        <v/>
      </c>
      <c r="L5" s="45" t="str">
        <f aca="false">IF(OR($E5="",$F5="",$E5=0),"",($F5-$E5)/$E5)</f>
        <v/>
      </c>
      <c r="M5" s="45" t="str">
        <f aca="false">IF(OR($D5="",$E5="",$D5=0),"",($E5-$D5)/$D5)</f>
        <v/>
      </c>
      <c r="N5" s="45" t="str">
        <f aca="false">IF(OR($D5="",$F5="",$D5=0),"",($F5-$D5)/$D5)</f>
        <v/>
      </c>
      <c r="O5" s="46" t="str">
        <f aca="false">IF(OR($C5="",$E5=""),"",IF($E5&lt;$C5,"밀림","안밀림"))</f>
        <v/>
      </c>
      <c r="P5" s="46" t="str">
        <f aca="false">IF($M5="","",IF($M5&lt;=-0.02,"예","아니오"))</f>
        <v/>
      </c>
      <c r="Q5" s="45" t="str">
        <f aca="false">IF(OR($D5="",$I5="",$D5=0),"",($I5-$D5)/$D5)</f>
        <v/>
      </c>
      <c r="R5" s="47" t="str">
        <f aca="false">IF(OR($E5="",$F5=""),"",IF($F5&lt;$E5,"확인: 최고&lt;최저",IF(AND($G5&lt;&gt;"",$H5&lt;&gt;"",$H5&lt;$G5),"확인: 최고가 최저보다 빠름","")))</f>
        <v/>
      </c>
      <c r="T5" s="6" t="s">
        <v>3</v>
      </c>
    </row>
    <row r="6" customFormat="false" ht="15" hidden="false" customHeight="false" outlineLevel="0" collapsed="false">
      <c r="A6" s="39"/>
      <c r="B6" s="40"/>
      <c r="C6" s="41"/>
      <c r="D6" s="41"/>
      <c r="E6" s="41"/>
      <c r="F6" s="41"/>
      <c r="G6" s="42"/>
      <c r="H6" s="42"/>
      <c r="I6" s="43"/>
      <c r="J6" s="44"/>
      <c r="K6" s="45" t="str">
        <f aca="false">IF(OR($C6="",$E6="",$C6=0),"",($E6-$C6)/$C6)</f>
        <v/>
      </c>
      <c r="L6" s="45" t="str">
        <f aca="false">IF(OR($E6="",$F6="",$E6=0),"",($F6-$E6)/$E6)</f>
        <v/>
      </c>
      <c r="M6" s="45" t="str">
        <f aca="false">IF(OR($D6="",$E6="",$D6=0),"",($E6-$D6)/$D6)</f>
        <v/>
      </c>
      <c r="N6" s="45" t="str">
        <f aca="false">IF(OR($D6="",$F6="",$D6=0),"",($F6-$D6)/$D6)</f>
        <v/>
      </c>
      <c r="O6" s="46" t="str">
        <f aca="false">IF(OR($C6="",$E6=""),"",IF($E6&lt;$C6,"밀림","안밀림"))</f>
        <v/>
      </c>
      <c r="P6" s="46" t="str">
        <f aca="false">IF($M6="","",IF($M6&lt;=-0.02,"예","아니오"))</f>
        <v/>
      </c>
      <c r="Q6" s="45" t="str">
        <f aca="false">IF(OR($D6="",$I6="",$D6=0),"",($I6-$D6)/$D6)</f>
        <v/>
      </c>
      <c r="R6" s="47" t="str">
        <f aca="false">IF(OR($E6="",$F6=""),"",IF($F6&lt;$E6,"확인: 최고&lt;최저",IF(AND($G6&lt;&gt;"",$H6&lt;&gt;"",$H6&lt;$G6),"확인: 최고가 최저보다 빠름","")))</f>
        <v/>
      </c>
    </row>
    <row r="7" customFormat="false" ht="15" hidden="false" customHeight="false" outlineLevel="0" collapsed="false">
      <c r="A7" s="39"/>
      <c r="B7" s="40"/>
      <c r="C7" s="41"/>
      <c r="D7" s="41"/>
      <c r="E7" s="41"/>
      <c r="F7" s="41"/>
      <c r="G7" s="42"/>
      <c r="H7" s="42"/>
      <c r="I7" s="43"/>
      <c r="J7" s="44"/>
      <c r="K7" s="45" t="str">
        <f aca="false">IF(OR($C7="",$E7="",$C7=0),"",($E7-$C7)/$C7)</f>
        <v/>
      </c>
      <c r="L7" s="45" t="str">
        <f aca="false">IF(OR($E7="",$F7="",$E7=0),"",($F7-$E7)/$E7)</f>
        <v/>
      </c>
      <c r="M7" s="45" t="str">
        <f aca="false">IF(OR($D7="",$E7="",$D7=0),"",($E7-$D7)/$D7)</f>
        <v/>
      </c>
      <c r="N7" s="45" t="str">
        <f aca="false">IF(OR($D7="",$F7="",$D7=0),"",($F7-$D7)/$D7)</f>
        <v/>
      </c>
      <c r="O7" s="46" t="str">
        <f aca="false">IF(OR($C7="",$E7=""),"",IF($E7&lt;$C7,"밀림","안밀림"))</f>
        <v/>
      </c>
      <c r="P7" s="46" t="str">
        <f aca="false">IF($M7="","",IF($M7&lt;=-0.02,"예","아니오"))</f>
        <v/>
      </c>
      <c r="Q7" s="45" t="str">
        <f aca="false">IF(OR($D7="",$I7="",$D7=0),"",($I7-$D7)/$D7)</f>
        <v/>
      </c>
      <c r="R7" s="47" t="str">
        <f aca="false">IF(OR($E7="",$F7=""),"",IF($F7&lt;$E7,"확인: 최고&lt;최저",IF(AND($G7&lt;&gt;"",$H7&lt;&gt;"",$H7&lt;$G7),"확인: 최고가 최저보다 빠름","")))</f>
        <v/>
      </c>
    </row>
    <row r="8" customFormat="false" ht="15" hidden="false" customHeight="false" outlineLevel="0" collapsed="false">
      <c r="A8" s="39"/>
      <c r="B8" s="40"/>
      <c r="C8" s="41"/>
      <c r="D8" s="41"/>
      <c r="E8" s="41"/>
      <c r="F8" s="41"/>
      <c r="G8" s="42"/>
      <c r="H8" s="42"/>
      <c r="I8" s="43"/>
      <c r="J8" s="44"/>
      <c r="K8" s="45" t="str">
        <f aca="false">IF(OR($C8="",$E8="",$C8=0),"",($E8-$C8)/$C8)</f>
        <v/>
      </c>
      <c r="L8" s="45" t="str">
        <f aca="false">IF(OR($E8="",$F8="",$E8=0),"",($F8-$E8)/$E8)</f>
        <v/>
      </c>
      <c r="M8" s="45" t="str">
        <f aca="false">IF(OR($D8="",$E8="",$D8=0),"",($E8-$D8)/$D8)</f>
        <v/>
      </c>
      <c r="N8" s="45" t="str">
        <f aca="false">IF(OR($D8="",$F8="",$D8=0),"",($F8-$D8)/$D8)</f>
        <v/>
      </c>
      <c r="O8" s="46" t="str">
        <f aca="false">IF(OR($C8="",$E8=""),"",IF($E8&lt;$C8,"밀림","안밀림"))</f>
        <v/>
      </c>
      <c r="P8" s="46" t="str">
        <f aca="false">IF($M8="","",IF($M8&lt;=-0.02,"예","아니오"))</f>
        <v/>
      </c>
      <c r="Q8" s="45" t="str">
        <f aca="false">IF(OR($D8="",$I8="",$D8=0),"",($I8-$D8)/$D8)</f>
        <v/>
      </c>
      <c r="R8" s="47" t="str">
        <f aca="false">IF(OR($E8="",$F8=""),"",IF($F8&lt;$E8,"확인: 최고&lt;최저",IF(AND($G8&lt;&gt;"",$H8&lt;&gt;"",$H8&lt;$G8),"확인: 최고가 최저보다 빠름","")))</f>
        <v/>
      </c>
    </row>
    <row r="9" customFormat="false" ht="15" hidden="false" customHeight="false" outlineLevel="0" collapsed="false">
      <c r="A9" s="39"/>
      <c r="B9" s="40"/>
      <c r="C9" s="41"/>
      <c r="D9" s="41"/>
      <c r="E9" s="41"/>
      <c r="F9" s="41"/>
      <c r="G9" s="42"/>
      <c r="H9" s="42"/>
      <c r="I9" s="43"/>
      <c r="J9" s="44"/>
      <c r="K9" s="45" t="str">
        <f aca="false">IF(OR($C9="",$E9="",$C9=0),"",($E9-$C9)/$C9)</f>
        <v/>
      </c>
      <c r="L9" s="45" t="str">
        <f aca="false">IF(OR($E9="",$F9="",$E9=0),"",($F9-$E9)/$E9)</f>
        <v/>
      </c>
      <c r="M9" s="45" t="str">
        <f aca="false">IF(OR($D9="",$E9="",$D9=0),"",($E9-$D9)/$D9)</f>
        <v/>
      </c>
      <c r="N9" s="45" t="str">
        <f aca="false">IF(OR($D9="",$F9="",$D9=0),"",($F9-$D9)/$D9)</f>
        <v/>
      </c>
      <c r="O9" s="46" t="str">
        <f aca="false">IF(OR($C9="",$E9=""),"",IF($E9&lt;$C9,"밀림","안밀림"))</f>
        <v/>
      </c>
      <c r="P9" s="46" t="str">
        <f aca="false">IF($M9="","",IF($M9&lt;=-0.02,"예","아니오"))</f>
        <v/>
      </c>
      <c r="Q9" s="45" t="str">
        <f aca="false">IF(OR($D9="",$I9="",$D9=0),"",($I9-$D9)/$D9)</f>
        <v/>
      </c>
      <c r="R9" s="47" t="str">
        <f aca="false">IF(OR($E9="",$F9=""),"",IF($F9&lt;$E9,"확인: 최고&lt;최저",IF(AND($G9&lt;&gt;"",$H9&lt;&gt;"",$H9&lt;$G9),"확인: 최고가 최저보다 빠름","")))</f>
        <v/>
      </c>
    </row>
    <row r="10" customFormat="false" ht="15" hidden="false" customHeight="false" outlineLevel="0" collapsed="false">
      <c r="A10" s="39"/>
      <c r="B10" s="40"/>
      <c r="C10" s="41"/>
      <c r="D10" s="41"/>
      <c r="E10" s="41"/>
      <c r="F10" s="41"/>
      <c r="G10" s="42"/>
      <c r="H10" s="42"/>
      <c r="I10" s="43"/>
      <c r="J10" s="44"/>
      <c r="K10" s="45" t="str">
        <f aca="false">IF(OR($C10="",$E10="",$C10=0),"",($E10-$C10)/$C10)</f>
        <v/>
      </c>
      <c r="L10" s="45" t="str">
        <f aca="false">IF(OR($E10="",$F10="",$E10=0),"",($F10-$E10)/$E10)</f>
        <v/>
      </c>
      <c r="M10" s="45" t="str">
        <f aca="false">IF(OR($D10="",$E10="",$D10=0),"",($E10-$D10)/$D10)</f>
        <v/>
      </c>
      <c r="N10" s="45" t="str">
        <f aca="false">IF(OR($D10="",$F10="",$D10=0),"",($F10-$D10)/$D10)</f>
        <v/>
      </c>
      <c r="O10" s="46" t="str">
        <f aca="false">IF(OR($C10="",$E10=""),"",IF($E10&lt;$C10,"밀림","안밀림"))</f>
        <v/>
      </c>
      <c r="P10" s="46" t="str">
        <f aca="false">IF($M10="","",IF($M10&lt;=-0.02,"예","아니오"))</f>
        <v/>
      </c>
      <c r="Q10" s="45" t="str">
        <f aca="false">IF(OR($D10="",$I10="",$D10=0),"",($I10-$D10)/$D10)</f>
        <v/>
      </c>
      <c r="R10" s="47" t="str">
        <f aca="false">IF(OR($E10="",$F10=""),"",IF($F10&lt;$E10,"확인: 최고&lt;최저",IF(AND($G10&lt;&gt;"",$H10&lt;&gt;"",$H10&lt;$G10),"확인: 최고가 최저보다 빠름","")))</f>
        <v/>
      </c>
    </row>
    <row r="11" customFormat="false" ht="15" hidden="false" customHeight="false" outlineLevel="0" collapsed="false">
      <c r="A11" s="39"/>
      <c r="B11" s="40"/>
      <c r="C11" s="41"/>
      <c r="D11" s="41"/>
      <c r="E11" s="41"/>
      <c r="F11" s="41"/>
      <c r="G11" s="42"/>
      <c r="H11" s="42"/>
      <c r="I11" s="43"/>
      <c r="J11" s="44"/>
      <c r="K11" s="45" t="str">
        <f aca="false">IF(OR($C11="",$E11="",$C11=0),"",($E11-$C11)/$C11)</f>
        <v/>
      </c>
      <c r="L11" s="45" t="str">
        <f aca="false">IF(OR($E11="",$F11="",$E11=0),"",($F11-$E11)/$E11)</f>
        <v/>
      </c>
      <c r="M11" s="45" t="str">
        <f aca="false">IF(OR($D11="",$E11="",$D11=0),"",($E11-$D11)/$D11)</f>
        <v/>
      </c>
      <c r="N11" s="45" t="str">
        <f aca="false">IF(OR($D11="",$F11="",$D11=0),"",($F11-$D11)/$D11)</f>
        <v/>
      </c>
      <c r="O11" s="46" t="str">
        <f aca="false">IF(OR($C11="",$E11=""),"",IF($E11&lt;$C11,"밀림","안밀림"))</f>
        <v/>
      </c>
      <c r="P11" s="46" t="str">
        <f aca="false">IF($M11="","",IF($M11&lt;=-0.02,"예","아니오"))</f>
        <v/>
      </c>
      <c r="Q11" s="45" t="str">
        <f aca="false">IF(OR($D11="",$I11="",$D11=0),"",($I11-$D11)/$D11)</f>
        <v/>
      </c>
      <c r="R11" s="47" t="str">
        <f aca="false">IF(OR($E11="",$F11=""),"",IF($F11&lt;$E11,"확인: 최고&lt;최저",IF(AND($G11&lt;&gt;"",$H11&lt;&gt;"",$H11&lt;$G11),"확인: 최고가 최저보다 빠름","")))</f>
        <v/>
      </c>
    </row>
    <row r="12" customFormat="false" ht="15" hidden="false" customHeight="false" outlineLevel="0" collapsed="false">
      <c r="A12" s="39"/>
      <c r="B12" s="40"/>
      <c r="C12" s="41"/>
      <c r="D12" s="41"/>
      <c r="E12" s="41"/>
      <c r="F12" s="41"/>
      <c r="G12" s="42"/>
      <c r="H12" s="42"/>
      <c r="I12" s="43"/>
      <c r="J12" s="44"/>
      <c r="K12" s="45" t="str">
        <f aca="false">IF(OR($C12="",$E12="",$C12=0),"",($E12-$C12)/$C12)</f>
        <v/>
      </c>
      <c r="L12" s="45" t="str">
        <f aca="false">IF(OR($E12="",$F12="",$E12=0),"",($F12-$E12)/$E12)</f>
        <v/>
      </c>
      <c r="M12" s="45" t="str">
        <f aca="false">IF(OR($D12="",$E12="",$D12=0),"",($E12-$D12)/$D12)</f>
        <v/>
      </c>
      <c r="N12" s="45" t="str">
        <f aca="false">IF(OR($D12="",$F12="",$D12=0),"",($F12-$D12)/$D12)</f>
        <v/>
      </c>
      <c r="O12" s="46" t="str">
        <f aca="false">IF(OR($C12="",$E12=""),"",IF($E12&lt;$C12,"밀림","안밀림"))</f>
        <v/>
      </c>
      <c r="P12" s="46" t="str">
        <f aca="false">IF($M12="","",IF($M12&lt;=-0.02,"예","아니오"))</f>
        <v/>
      </c>
      <c r="Q12" s="45" t="str">
        <f aca="false">IF(OR($D12="",$I12="",$D12=0),"",($I12-$D12)/$D12)</f>
        <v/>
      </c>
      <c r="R12" s="47" t="str">
        <f aca="false">IF(OR($E12="",$F12=""),"",IF($F12&lt;$E12,"확인: 최고&lt;최저",IF(AND($G12&lt;&gt;"",$H12&lt;&gt;"",$H12&lt;$G12),"확인: 최고가 최저보다 빠름","")))</f>
        <v/>
      </c>
    </row>
    <row r="13" customFormat="false" ht="15" hidden="false" customHeight="false" outlineLevel="0" collapsed="false">
      <c r="A13" s="39"/>
      <c r="B13" s="40"/>
      <c r="C13" s="41"/>
      <c r="D13" s="41"/>
      <c r="E13" s="41"/>
      <c r="F13" s="41"/>
      <c r="G13" s="42"/>
      <c r="H13" s="42"/>
      <c r="I13" s="43"/>
      <c r="J13" s="44"/>
      <c r="K13" s="45" t="str">
        <f aca="false">IF(OR($C13="",$E13="",$C13=0),"",($E13-$C13)/$C13)</f>
        <v/>
      </c>
      <c r="L13" s="45" t="str">
        <f aca="false">IF(OR($E13="",$F13="",$E13=0),"",($F13-$E13)/$E13)</f>
        <v/>
      </c>
      <c r="M13" s="45" t="str">
        <f aca="false">IF(OR($D13="",$E13="",$D13=0),"",($E13-$D13)/$D13)</f>
        <v/>
      </c>
      <c r="N13" s="45" t="str">
        <f aca="false">IF(OR($D13="",$F13="",$D13=0),"",($F13-$D13)/$D13)</f>
        <v/>
      </c>
      <c r="O13" s="46" t="str">
        <f aca="false">IF(OR($C13="",$E13=""),"",IF($E13&lt;$C13,"밀림","안밀림"))</f>
        <v/>
      </c>
      <c r="P13" s="46" t="str">
        <f aca="false">IF($M13="","",IF($M13&lt;=-0.02,"예","아니오"))</f>
        <v/>
      </c>
      <c r="Q13" s="45" t="str">
        <f aca="false">IF(OR($D13="",$I13="",$D13=0),"",($I13-$D13)/$D13)</f>
        <v/>
      </c>
      <c r="R13" s="47" t="str">
        <f aca="false">IF(OR($E13="",$F13=""),"",IF($F13&lt;$E13,"확인: 최고&lt;최저",IF(AND($G13&lt;&gt;"",$H13&lt;&gt;"",$H13&lt;$G13),"확인: 최고가 최저보다 빠름","")))</f>
        <v/>
      </c>
    </row>
    <row r="14" customFormat="false" ht="15" hidden="false" customHeight="false" outlineLevel="0" collapsed="false">
      <c r="A14" s="39"/>
      <c r="B14" s="40"/>
      <c r="C14" s="41"/>
      <c r="D14" s="41"/>
      <c r="E14" s="41"/>
      <c r="F14" s="41"/>
      <c r="G14" s="42"/>
      <c r="H14" s="42"/>
      <c r="I14" s="43"/>
      <c r="J14" s="44"/>
      <c r="K14" s="45" t="str">
        <f aca="false">IF(OR($C14="",$E14="",$C14=0),"",($E14-$C14)/$C14)</f>
        <v/>
      </c>
      <c r="L14" s="45" t="str">
        <f aca="false">IF(OR($E14="",$F14="",$E14=0),"",($F14-$E14)/$E14)</f>
        <v/>
      </c>
      <c r="M14" s="45" t="str">
        <f aca="false">IF(OR($D14="",$E14="",$D14=0),"",($E14-$D14)/$D14)</f>
        <v/>
      </c>
      <c r="N14" s="45" t="str">
        <f aca="false">IF(OR($D14="",$F14="",$D14=0),"",($F14-$D14)/$D14)</f>
        <v/>
      </c>
      <c r="O14" s="46" t="str">
        <f aca="false">IF(OR($C14="",$E14=""),"",IF($E14&lt;$C14,"밀림","안밀림"))</f>
        <v/>
      </c>
      <c r="P14" s="46" t="str">
        <f aca="false">IF($M14="","",IF($M14&lt;=-0.02,"예","아니오"))</f>
        <v/>
      </c>
      <c r="Q14" s="45" t="str">
        <f aca="false">IF(OR($D14="",$I14="",$D14=0),"",($I14-$D14)/$D14)</f>
        <v/>
      </c>
      <c r="R14" s="47" t="str">
        <f aca="false">IF(OR($E14="",$F14=""),"",IF($F14&lt;$E14,"확인: 최고&lt;최저",IF(AND($G14&lt;&gt;"",$H14&lt;&gt;"",$H14&lt;$G14),"확인: 최고가 최저보다 빠름","")))</f>
        <v/>
      </c>
    </row>
    <row r="15" customFormat="false" ht="15" hidden="false" customHeight="false" outlineLevel="0" collapsed="false">
      <c r="A15" s="39"/>
      <c r="B15" s="40"/>
      <c r="C15" s="41"/>
      <c r="D15" s="41"/>
      <c r="E15" s="41"/>
      <c r="F15" s="41"/>
      <c r="G15" s="42"/>
      <c r="H15" s="42"/>
      <c r="I15" s="43"/>
      <c r="J15" s="44"/>
      <c r="K15" s="45" t="str">
        <f aca="false">IF(OR($C15="",$E15="",$C15=0),"",($E15-$C15)/$C15)</f>
        <v/>
      </c>
      <c r="L15" s="45" t="str">
        <f aca="false">IF(OR($E15="",$F15="",$E15=0),"",($F15-$E15)/$E15)</f>
        <v/>
      </c>
      <c r="M15" s="45" t="str">
        <f aca="false">IF(OR($D15="",$E15="",$D15=0),"",($E15-$D15)/$D15)</f>
        <v/>
      </c>
      <c r="N15" s="45" t="str">
        <f aca="false">IF(OR($D15="",$F15="",$D15=0),"",($F15-$D15)/$D15)</f>
        <v/>
      </c>
      <c r="O15" s="46" t="str">
        <f aca="false">IF(OR($C15="",$E15=""),"",IF($E15&lt;$C15,"밀림","안밀림"))</f>
        <v/>
      </c>
      <c r="P15" s="46" t="str">
        <f aca="false">IF($M15="","",IF($M15&lt;=-0.02,"예","아니오"))</f>
        <v/>
      </c>
      <c r="Q15" s="45" t="str">
        <f aca="false">IF(OR($D15="",$I15="",$D15=0),"",($I15-$D15)/$D15)</f>
        <v/>
      </c>
      <c r="R15" s="47" t="str">
        <f aca="false">IF(OR($E15="",$F15=""),"",IF($F15&lt;$E15,"확인: 최고&lt;최저",IF(AND($G15&lt;&gt;"",$H15&lt;&gt;"",$H15&lt;$G15),"확인: 최고가 최저보다 빠름","")))</f>
        <v/>
      </c>
    </row>
    <row r="16" customFormat="false" ht="15" hidden="false" customHeight="false" outlineLevel="0" collapsed="false">
      <c r="A16" s="39"/>
      <c r="B16" s="40"/>
      <c r="C16" s="41"/>
      <c r="D16" s="41"/>
      <c r="E16" s="41"/>
      <c r="F16" s="41"/>
      <c r="G16" s="42"/>
      <c r="H16" s="42"/>
      <c r="I16" s="43"/>
      <c r="J16" s="44"/>
      <c r="K16" s="45" t="str">
        <f aca="false">IF(OR($C16="",$E16="",$C16=0),"",($E16-$C16)/$C16)</f>
        <v/>
      </c>
      <c r="L16" s="45" t="str">
        <f aca="false">IF(OR($E16="",$F16="",$E16=0),"",($F16-$E16)/$E16)</f>
        <v/>
      </c>
      <c r="M16" s="45" t="str">
        <f aca="false">IF(OR($D16="",$E16="",$D16=0),"",($E16-$D16)/$D16)</f>
        <v/>
      </c>
      <c r="N16" s="45" t="str">
        <f aca="false">IF(OR($D16="",$F16="",$D16=0),"",($F16-$D16)/$D16)</f>
        <v/>
      </c>
      <c r="O16" s="46" t="str">
        <f aca="false">IF(OR($C16="",$E16=""),"",IF($E16&lt;$C16,"밀림","안밀림"))</f>
        <v/>
      </c>
      <c r="P16" s="46" t="str">
        <f aca="false">IF($M16="","",IF($M16&lt;=-0.02,"예","아니오"))</f>
        <v/>
      </c>
      <c r="Q16" s="45" t="str">
        <f aca="false">IF(OR($D16="",$I16="",$D16=0),"",($I16-$D16)/$D16)</f>
        <v/>
      </c>
      <c r="R16" s="47" t="str">
        <f aca="false">IF(OR($E16="",$F16=""),"",IF($F16&lt;$E16,"확인: 최고&lt;최저",IF(AND($G16&lt;&gt;"",$H16&lt;&gt;"",$H16&lt;$G16),"확인: 최고가 최저보다 빠름","")))</f>
        <v/>
      </c>
    </row>
    <row r="17" customFormat="false" ht="15" hidden="false" customHeight="false" outlineLevel="0" collapsed="false">
      <c r="A17" s="39"/>
      <c r="B17" s="40"/>
      <c r="C17" s="41"/>
      <c r="D17" s="41"/>
      <c r="E17" s="41"/>
      <c r="F17" s="41"/>
      <c r="G17" s="42"/>
      <c r="H17" s="42"/>
      <c r="I17" s="43"/>
      <c r="J17" s="44"/>
      <c r="K17" s="45" t="str">
        <f aca="false">IF(OR($C17="",$E17="",$C17=0),"",($E17-$C17)/$C17)</f>
        <v/>
      </c>
      <c r="L17" s="45" t="str">
        <f aca="false">IF(OR($E17="",$F17="",$E17=0),"",($F17-$E17)/$E17)</f>
        <v/>
      </c>
      <c r="M17" s="45" t="str">
        <f aca="false">IF(OR($D17="",$E17="",$D17=0),"",($E17-$D17)/$D17)</f>
        <v/>
      </c>
      <c r="N17" s="45" t="str">
        <f aca="false">IF(OR($D17="",$F17="",$D17=0),"",($F17-$D17)/$D17)</f>
        <v/>
      </c>
      <c r="O17" s="46" t="str">
        <f aca="false">IF(OR($C17="",$E17=""),"",IF($E17&lt;$C17,"밀림","안밀림"))</f>
        <v/>
      </c>
      <c r="P17" s="46" t="str">
        <f aca="false">IF($M17="","",IF($M17&lt;=-0.02,"예","아니오"))</f>
        <v/>
      </c>
      <c r="Q17" s="45" t="str">
        <f aca="false">IF(OR($D17="",$I17="",$D17=0),"",($I17-$D17)/$D17)</f>
        <v/>
      </c>
      <c r="R17" s="47" t="str">
        <f aca="false">IF(OR($E17="",$F17=""),"",IF($F17&lt;$E17,"확인: 최고&lt;최저",IF(AND($G17&lt;&gt;"",$H17&lt;&gt;"",$H17&lt;$G17),"확인: 최고가 최저보다 빠름","")))</f>
        <v/>
      </c>
    </row>
    <row r="18" customFormat="false" ht="15" hidden="false" customHeight="false" outlineLevel="0" collapsed="false">
      <c r="A18" s="39"/>
      <c r="B18" s="40"/>
      <c r="C18" s="41"/>
      <c r="D18" s="41"/>
      <c r="E18" s="41"/>
      <c r="F18" s="41"/>
      <c r="G18" s="42"/>
      <c r="H18" s="42"/>
      <c r="I18" s="43"/>
      <c r="J18" s="44"/>
      <c r="K18" s="45" t="str">
        <f aca="false">IF(OR($C18="",$E18="",$C18=0),"",($E18-$C18)/$C18)</f>
        <v/>
      </c>
      <c r="L18" s="45" t="str">
        <f aca="false">IF(OR($E18="",$F18="",$E18=0),"",($F18-$E18)/$E18)</f>
        <v/>
      </c>
      <c r="M18" s="45" t="str">
        <f aca="false">IF(OR($D18="",$E18="",$D18=0),"",($E18-$D18)/$D18)</f>
        <v/>
      </c>
      <c r="N18" s="45" t="str">
        <f aca="false">IF(OR($D18="",$F18="",$D18=0),"",($F18-$D18)/$D18)</f>
        <v/>
      </c>
      <c r="O18" s="46" t="str">
        <f aca="false">IF(OR($C18="",$E18=""),"",IF($E18&lt;$C18,"밀림","안밀림"))</f>
        <v/>
      </c>
      <c r="P18" s="46" t="str">
        <f aca="false">IF($M18="","",IF($M18&lt;=-0.02,"예","아니오"))</f>
        <v/>
      </c>
      <c r="Q18" s="45" t="str">
        <f aca="false">IF(OR($D18="",$I18="",$D18=0),"",($I18-$D18)/$D18)</f>
        <v/>
      </c>
      <c r="R18" s="47" t="str">
        <f aca="false">IF(OR($E18="",$F18=""),"",IF($F18&lt;$E18,"확인: 최고&lt;최저",IF(AND($G18&lt;&gt;"",$H18&lt;&gt;"",$H18&lt;$G18),"확인: 최고가 최저보다 빠름","")))</f>
        <v/>
      </c>
    </row>
    <row r="19" customFormat="false" ht="15" hidden="false" customHeight="false" outlineLevel="0" collapsed="false">
      <c r="A19" s="39"/>
      <c r="B19" s="40"/>
      <c r="C19" s="41"/>
      <c r="D19" s="41"/>
      <c r="E19" s="41"/>
      <c r="F19" s="41"/>
      <c r="G19" s="42"/>
      <c r="H19" s="42"/>
      <c r="I19" s="43"/>
      <c r="J19" s="44"/>
      <c r="K19" s="45" t="str">
        <f aca="false">IF(OR($C19="",$E19="",$C19=0),"",($E19-$C19)/$C19)</f>
        <v/>
      </c>
      <c r="L19" s="45" t="str">
        <f aca="false">IF(OR($E19="",$F19="",$E19=0),"",($F19-$E19)/$E19)</f>
        <v/>
      </c>
      <c r="M19" s="45" t="str">
        <f aca="false">IF(OR($D19="",$E19="",$D19=0),"",($E19-$D19)/$D19)</f>
        <v/>
      </c>
      <c r="N19" s="45" t="str">
        <f aca="false">IF(OR($D19="",$F19="",$D19=0),"",($F19-$D19)/$D19)</f>
        <v/>
      </c>
      <c r="O19" s="46" t="str">
        <f aca="false">IF(OR($C19="",$E19=""),"",IF($E19&lt;$C19,"밀림","안밀림"))</f>
        <v/>
      </c>
      <c r="P19" s="46" t="str">
        <f aca="false">IF($M19="","",IF($M19&lt;=-0.02,"예","아니오"))</f>
        <v/>
      </c>
      <c r="Q19" s="45" t="str">
        <f aca="false">IF(OR($D19="",$I19="",$D19=0),"",($I19-$D19)/$D19)</f>
        <v/>
      </c>
      <c r="R19" s="47" t="str">
        <f aca="false">IF(OR($E19="",$F19=""),"",IF($F19&lt;$E19,"확인: 최고&lt;최저",IF(AND($G19&lt;&gt;"",$H19&lt;&gt;"",$H19&lt;$G19),"확인: 최고가 최저보다 빠름","")))</f>
        <v/>
      </c>
    </row>
    <row r="20" customFormat="false" ht="15" hidden="false" customHeight="false" outlineLevel="0" collapsed="false">
      <c r="A20" s="39"/>
      <c r="B20" s="40"/>
      <c r="C20" s="41"/>
      <c r="D20" s="41"/>
      <c r="E20" s="41"/>
      <c r="F20" s="41"/>
      <c r="G20" s="42"/>
      <c r="H20" s="42"/>
      <c r="I20" s="43"/>
      <c r="J20" s="44"/>
      <c r="K20" s="45" t="str">
        <f aca="false">IF(OR($C20="",$E20="",$C20=0),"",($E20-$C20)/$C20)</f>
        <v/>
      </c>
      <c r="L20" s="45" t="str">
        <f aca="false">IF(OR($E20="",$F20="",$E20=0),"",($F20-$E20)/$E20)</f>
        <v/>
      </c>
      <c r="M20" s="45" t="str">
        <f aca="false">IF(OR($D20="",$E20="",$D20=0),"",($E20-$D20)/$D20)</f>
        <v/>
      </c>
      <c r="N20" s="45" t="str">
        <f aca="false">IF(OR($D20="",$F20="",$D20=0),"",($F20-$D20)/$D20)</f>
        <v/>
      </c>
      <c r="O20" s="46" t="str">
        <f aca="false">IF(OR($C20="",$E20=""),"",IF($E20&lt;$C20,"밀림","안밀림"))</f>
        <v/>
      </c>
      <c r="P20" s="46" t="str">
        <f aca="false">IF($M20="","",IF($M20&lt;=-0.02,"예","아니오"))</f>
        <v/>
      </c>
      <c r="Q20" s="45" t="str">
        <f aca="false">IF(OR($D20="",$I20="",$D20=0),"",($I20-$D20)/$D20)</f>
        <v/>
      </c>
      <c r="R20" s="47" t="str">
        <f aca="false">IF(OR($E20="",$F20=""),"",IF($F20&lt;$E20,"확인: 최고&lt;최저",IF(AND($G20&lt;&gt;"",$H20&lt;&gt;"",$H20&lt;$G20),"확인: 최고가 최저보다 빠름","")))</f>
        <v/>
      </c>
    </row>
    <row r="21" customFormat="false" ht="15" hidden="false" customHeight="false" outlineLevel="0" collapsed="false">
      <c r="A21" s="39"/>
      <c r="B21" s="40"/>
      <c r="C21" s="41"/>
      <c r="D21" s="41"/>
      <c r="E21" s="41"/>
      <c r="F21" s="41"/>
      <c r="G21" s="42"/>
      <c r="H21" s="42"/>
      <c r="I21" s="43"/>
      <c r="J21" s="44"/>
      <c r="K21" s="45" t="str">
        <f aca="false">IF(OR($C21="",$E21="",$C21=0),"",($E21-$C21)/$C21)</f>
        <v/>
      </c>
      <c r="L21" s="45" t="str">
        <f aca="false">IF(OR($E21="",$F21="",$E21=0),"",($F21-$E21)/$E21)</f>
        <v/>
      </c>
      <c r="M21" s="45" t="str">
        <f aca="false">IF(OR($D21="",$E21="",$D21=0),"",($E21-$D21)/$D21)</f>
        <v/>
      </c>
      <c r="N21" s="45" t="str">
        <f aca="false">IF(OR($D21="",$F21="",$D21=0),"",($F21-$D21)/$D21)</f>
        <v/>
      </c>
      <c r="O21" s="46" t="str">
        <f aca="false">IF(OR($C21="",$E21=""),"",IF($E21&lt;$C21,"밀림","안밀림"))</f>
        <v/>
      </c>
      <c r="P21" s="46" t="str">
        <f aca="false">IF($M21="","",IF($M21&lt;=-0.02,"예","아니오"))</f>
        <v/>
      </c>
      <c r="Q21" s="45" t="str">
        <f aca="false">IF(OR($D21="",$I21="",$D21=0),"",($I21-$D21)/$D21)</f>
        <v/>
      </c>
      <c r="R21" s="47" t="str">
        <f aca="false">IF(OR($E21="",$F21=""),"",IF($F21&lt;$E21,"확인: 최고&lt;최저",IF(AND($G21&lt;&gt;"",$H21&lt;&gt;"",$H21&lt;$G21),"확인: 최고가 최저보다 빠름","")))</f>
        <v/>
      </c>
    </row>
    <row r="22" customFormat="false" ht="15" hidden="false" customHeight="false" outlineLevel="0" collapsed="false">
      <c r="A22" s="39"/>
      <c r="B22" s="40"/>
      <c r="C22" s="41"/>
      <c r="D22" s="41"/>
      <c r="E22" s="41"/>
      <c r="F22" s="41"/>
      <c r="G22" s="42"/>
      <c r="H22" s="42"/>
      <c r="I22" s="43"/>
      <c r="J22" s="44"/>
      <c r="K22" s="45" t="str">
        <f aca="false">IF(OR($C22="",$E22="",$C22=0),"",($E22-$C22)/$C22)</f>
        <v/>
      </c>
      <c r="L22" s="45" t="str">
        <f aca="false">IF(OR($E22="",$F22="",$E22=0),"",($F22-$E22)/$E22)</f>
        <v/>
      </c>
      <c r="M22" s="45" t="str">
        <f aca="false">IF(OR($D22="",$E22="",$D22=0),"",($E22-$D22)/$D22)</f>
        <v/>
      </c>
      <c r="N22" s="45" t="str">
        <f aca="false">IF(OR($D22="",$F22="",$D22=0),"",($F22-$D22)/$D22)</f>
        <v/>
      </c>
      <c r="O22" s="46" t="str">
        <f aca="false">IF(OR($C22="",$E22=""),"",IF($E22&lt;$C22,"밀림","안밀림"))</f>
        <v/>
      </c>
      <c r="P22" s="46" t="str">
        <f aca="false">IF($M22="","",IF($M22&lt;=-0.02,"예","아니오"))</f>
        <v/>
      </c>
      <c r="Q22" s="45" t="str">
        <f aca="false">IF(OR($D22="",$I22="",$D22=0),"",($I22-$D22)/$D22)</f>
        <v/>
      </c>
      <c r="R22" s="47" t="str">
        <f aca="false">IF(OR($E22="",$F22=""),"",IF($F22&lt;$E22,"확인: 최고&lt;최저",IF(AND($G22&lt;&gt;"",$H22&lt;&gt;"",$H22&lt;$G22),"확인: 최고가 최저보다 빠름","")))</f>
        <v/>
      </c>
    </row>
    <row r="23" customFormat="false" ht="15" hidden="false" customHeight="false" outlineLevel="0" collapsed="false">
      <c r="A23" s="39"/>
      <c r="B23" s="40"/>
      <c r="C23" s="41"/>
      <c r="D23" s="41"/>
      <c r="E23" s="41"/>
      <c r="F23" s="41"/>
      <c r="G23" s="42"/>
      <c r="H23" s="42"/>
      <c r="I23" s="43"/>
      <c r="J23" s="44"/>
      <c r="K23" s="45" t="str">
        <f aca="false">IF(OR($C23="",$E23="",$C23=0),"",($E23-$C23)/$C23)</f>
        <v/>
      </c>
      <c r="L23" s="45" t="str">
        <f aca="false">IF(OR($E23="",$F23="",$E23=0),"",($F23-$E23)/$E23)</f>
        <v/>
      </c>
      <c r="M23" s="45" t="str">
        <f aca="false">IF(OR($D23="",$E23="",$D23=0),"",($E23-$D23)/$D23)</f>
        <v/>
      </c>
      <c r="N23" s="45" t="str">
        <f aca="false">IF(OR($D23="",$F23="",$D23=0),"",($F23-$D23)/$D23)</f>
        <v/>
      </c>
      <c r="O23" s="46" t="str">
        <f aca="false">IF(OR($C23="",$E23=""),"",IF($E23&lt;$C23,"밀림","안밀림"))</f>
        <v/>
      </c>
      <c r="P23" s="46" t="str">
        <f aca="false">IF($M23="","",IF($M23&lt;=-0.02,"예","아니오"))</f>
        <v/>
      </c>
      <c r="Q23" s="45" t="str">
        <f aca="false">IF(OR($D23="",$I23="",$D23=0),"",($I23-$D23)/$D23)</f>
        <v/>
      </c>
      <c r="R23" s="47" t="str">
        <f aca="false">IF(OR($E23="",$F23=""),"",IF($F23&lt;$E23,"확인: 최고&lt;최저",IF(AND($G23&lt;&gt;"",$H23&lt;&gt;"",$H23&lt;$G23),"확인: 최고가 최저보다 빠름","")))</f>
        <v/>
      </c>
    </row>
    <row r="24" customFormat="false" ht="15" hidden="false" customHeight="false" outlineLevel="0" collapsed="false">
      <c r="A24" s="39"/>
      <c r="B24" s="40"/>
      <c r="C24" s="41"/>
      <c r="D24" s="41"/>
      <c r="E24" s="41"/>
      <c r="F24" s="41"/>
      <c r="G24" s="42"/>
      <c r="H24" s="42"/>
      <c r="I24" s="43"/>
      <c r="J24" s="44"/>
      <c r="K24" s="45" t="str">
        <f aca="false">IF(OR($C24="",$E24="",$C24=0),"",($E24-$C24)/$C24)</f>
        <v/>
      </c>
      <c r="L24" s="45" t="str">
        <f aca="false">IF(OR($E24="",$F24="",$E24=0),"",($F24-$E24)/$E24)</f>
        <v/>
      </c>
      <c r="M24" s="45" t="str">
        <f aca="false">IF(OR($D24="",$E24="",$D24=0),"",($E24-$D24)/$D24)</f>
        <v/>
      </c>
      <c r="N24" s="45" t="str">
        <f aca="false">IF(OR($D24="",$F24="",$D24=0),"",($F24-$D24)/$D24)</f>
        <v/>
      </c>
      <c r="O24" s="46" t="str">
        <f aca="false">IF(OR($C24="",$E24=""),"",IF($E24&lt;$C24,"밀림","안밀림"))</f>
        <v/>
      </c>
      <c r="P24" s="46" t="str">
        <f aca="false">IF($M24="","",IF($M24&lt;=-0.02,"예","아니오"))</f>
        <v/>
      </c>
      <c r="Q24" s="45" t="str">
        <f aca="false">IF(OR($D24="",$I24="",$D24=0),"",($I24-$D24)/$D24)</f>
        <v/>
      </c>
      <c r="R24" s="47" t="str">
        <f aca="false">IF(OR($E24="",$F24=""),"",IF($F24&lt;$E24,"확인: 최고&lt;최저",IF(AND($G24&lt;&gt;"",$H24&lt;&gt;"",$H24&lt;$G24),"확인: 최고가 최저보다 빠름","")))</f>
        <v/>
      </c>
    </row>
    <row r="25" customFormat="false" ht="15" hidden="false" customHeight="false" outlineLevel="0" collapsed="false">
      <c r="A25" s="39"/>
      <c r="B25" s="40"/>
      <c r="C25" s="41"/>
      <c r="D25" s="41"/>
      <c r="E25" s="41"/>
      <c r="F25" s="41"/>
      <c r="G25" s="42"/>
      <c r="H25" s="42"/>
      <c r="I25" s="43"/>
      <c r="J25" s="44"/>
      <c r="K25" s="45" t="str">
        <f aca="false">IF(OR($C25="",$E25="",$C25=0),"",($E25-$C25)/$C25)</f>
        <v/>
      </c>
      <c r="L25" s="45" t="str">
        <f aca="false">IF(OR($E25="",$F25="",$E25=0),"",($F25-$E25)/$E25)</f>
        <v/>
      </c>
      <c r="M25" s="45" t="str">
        <f aca="false">IF(OR($D25="",$E25="",$D25=0),"",($E25-$D25)/$D25)</f>
        <v/>
      </c>
      <c r="N25" s="45" t="str">
        <f aca="false">IF(OR($D25="",$F25="",$D25=0),"",($F25-$D25)/$D25)</f>
        <v/>
      </c>
      <c r="O25" s="46" t="str">
        <f aca="false">IF(OR($C25="",$E25=""),"",IF($E25&lt;$C25,"밀림","안밀림"))</f>
        <v/>
      </c>
      <c r="P25" s="46" t="str">
        <f aca="false">IF($M25="","",IF($M25&lt;=-0.02,"예","아니오"))</f>
        <v/>
      </c>
      <c r="Q25" s="45" t="str">
        <f aca="false">IF(OR($D25="",$I25="",$D25=0),"",($I25-$D25)/$D25)</f>
        <v/>
      </c>
      <c r="R25" s="47" t="str">
        <f aca="false">IF(OR($E25="",$F25=""),"",IF($F25&lt;$E25,"확인: 최고&lt;최저",IF(AND($G25&lt;&gt;"",$H25&lt;&gt;"",$H25&lt;$G25),"확인: 최고가 최저보다 빠름","")))</f>
        <v/>
      </c>
    </row>
    <row r="26" customFormat="false" ht="15" hidden="false" customHeight="false" outlineLevel="0" collapsed="false">
      <c r="A26" s="39"/>
      <c r="B26" s="40"/>
      <c r="C26" s="41"/>
      <c r="D26" s="41"/>
      <c r="E26" s="41"/>
      <c r="F26" s="41"/>
      <c r="G26" s="42"/>
      <c r="H26" s="42"/>
      <c r="I26" s="43"/>
      <c r="J26" s="44"/>
      <c r="K26" s="45" t="str">
        <f aca="false">IF(OR($C26="",$E26="",$C26=0),"",($E26-$C26)/$C26)</f>
        <v/>
      </c>
      <c r="L26" s="45" t="str">
        <f aca="false">IF(OR($E26="",$F26="",$E26=0),"",($F26-$E26)/$E26)</f>
        <v/>
      </c>
      <c r="M26" s="45" t="str">
        <f aca="false">IF(OR($D26="",$E26="",$D26=0),"",($E26-$D26)/$D26)</f>
        <v/>
      </c>
      <c r="N26" s="45" t="str">
        <f aca="false">IF(OR($D26="",$F26="",$D26=0),"",($F26-$D26)/$D26)</f>
        <v/>
      </c>
      <c r="O26" s="46" t="str">
        <f aca="false">IF(OR($C26="",$E26=""),"",IF($E26&lt;$C26,"밀림","안밀림"))</f>
        <v/>
      </c>
      <c r="P26" s="46" t="str">
        <f aca="false">IF($M26="","",IF($M26&lt;=-0.02,"예","아니오"))</f>
        <v/>
      </c>
      <c r="Q26" s="45" t="str">
        <f aca="false">IF(OR($D26="",$I26="",$D26=0),"",($I26-$D26)/$D26)</f>
        <v/>
      </c>
      <c r="R26" s="47" t="str">
        <f aca="false">IF(OR($E26="",$F26=""),"",IF($F26&lt;$E26,"확인: 최고&lt;최저",IF(AND($G26&lt;&gt;"",$H26&lt;&gt;"",$H26&lt;$G26),"확인: 최고가 최저보다 빠름","")))</f>
        <v/>
      </c>
    </row>
    <row r="27" customFormat="false" ht="15" hidden="false" customHeight="false" outlineLevel="0" collapsed="false">
      <c r="A27" s="39"/>
      <c r="B27" s="40"/>
      <c r="C27" s="41"/>
      <c r="D27" s="41"/>
      <c r="E27" s="41"/>
      <c r="F27" s="41"/>
      <c r="G27" s="42"/>
      <c r="H27" s="42"/>
      <c r="I27" s="43"/>
      <c r="J27" s="44"/>
      <c r="K27" s="45" t="str">
        <f aca="false">IF(OR($C27="",$E27="",$C27=0),"",($E27-$C27)/$C27)</f>
        <v/>
      </c>
      <c r="L27" s="45" t="str">
        <f aca="false">IF(OR($E27="",$F27="",$E27=0),"",($F27-$E27)/$E27)</f>
        <v/>
      </c>
      <c r="M27" s="45" t="str">
        <f aca="false">IF(OR($D27="",$E27="",$D27=0),"",($E27-$D27)/$D27)</f>
        <v/>
      </c>
      <c r="N27" s="45" t="str">
        <f aca="false">IF(OR($D27="",$F27="",$D27=0),"",($F27-$D27)/$D27)</f>
        <v/>
      </c>
      <c r="O27" s="46" t="str">
        <f aca="false">IF(OR($C27="",$E27=""),"",IF($E27&lt;$C27,"밀림","안밀림"))</f>
        <v/>
      </c>
      <c r="P27" s="46" t="str">
        <f aca="false">IF($M27="","",IF($M27&lt;=-0.02,"예","아니오"))</f>
        <v/>
      </c>
      <c r="Q27" s="45" t="str">
        <f aca="false">IF(OR($D27="",$I27="",$D27=0),"",($I27-$D27)/$D27)</f>
        <v/>
      </c>
      <c r="R27" s="47" t="str">
        <f aca="false">IF(OR($E27="",$F27=""),"",IF($F27&lt;$E27,"확인: 최고&lt;최저",IF(AND($G27&lt;&gt;"",$H27&lt;&gt;"",$H27&lt;$G27),"확인: 최고가 최저보다 빠름","")))</f>
        <v/>
      </c>
    </row>
    <row r="28" customFormat="false" ht="15" hidden="false" customHeight="false" outlineLevel="0" collapsed="false">
      <c r="A28" s="39"/>
      <c r="B28" s="40"/>
      <c r="C28" s="41"/>
      <c r="D28" s="41"/>
      <c r="E28" s="41"/>
      <c r="F28" s="41"/>
      <c r="G28" s="42"/>
      <c r="H28" s="42"/>
      <c r="I28" s="43"/>
      <c r="J28" s="44"/>
      <c r="K28" s="45" t="str">
        <f aca="false">IF(OR($C28="",$E28="",$C28=0),"",($E28-$C28)/$C28)</f>
        <v/>
      </c>
      <c r="L28" s="45" t="str">
        <f aca="false">IF(OR($E28="",$F28="",$E28=0),"",($F28-$E28)/$E28)</f>
        <v/>
      </c>
      <c r="M28" s="45" t="str">
        <f aca="false">IF(OR($D28="",$E28="",$D28=0),"",($E28-$D28)/$D28)</f>
        <v/>
      </c>
      <c r="N28" s="45" t="str">
        <f aca="false">IF(OR($D28="",$F28="",$D28=0),"",($F28-$D28)/$D28)</f>
        <v/>
      </c>
      <c r="O28" s="46" t="str">
        <f aca="false">IF(OR($C28="",$E28=""),"",IF($E28&lt;$C28,"밀림","안밀림"))</f>
        <v/>
      </c>
      <c r="P28" s="46" t="str">
        <f aca="false">IF($M28="","",IF($M28&lt;=-0.02,"예","아니오"))</f>
        <v/>
      </c>
      <c r="Q28" s="45" t="str">
        <f aca="false">IF(OR($D28="",$I28="",$D28=0),"",($I28-$D28)/$D28)</f>
        <v/>
      </c>
      <c r="R28" s="47" t="str">
        <f aca="false">IF(OR($E28="",$F28=""),"",IF($F28&lt;$E28,"확인: 최고&lt;최저",IF(AND($G28&lt;&gt;"",$H28&lt;&gt;"",$H28&lt;$G28),"확인: 최고가 최저보다 빠름","")))</f>
        <v/>
      </c>
    </row>
    <row r="29" customFormat="false" ht="15" hidden="false" customHeight="false" outlineLevel="0" collapsed="false">
      <c r="A29" s="39"/>
      <c r="B29" s="40"/>
      <c r="C29" s="41"/>
      <c r="D29" s="41"/>
      <c r="E29" s="41"/>
      <c r="F29" s="41"/>
      <c r="G29" s="42"/>
      <c r="H29" s="42"/>
      <c r="I29" s="43"/>
      <c r="J29" s="44"/>
      <c r="K29" s="45" t="str">
        <f aca="false">IF(OR($C29="",$E29="",$C29=0),"",($E29-$C29)/$C29)</f>
        <v/>
      </c>
      <c r="L29" s="45" t="str">
        <f aca="false">IF(OR($E29="",$F29="",$E29=0),"",($F29-$E29)/$E29)</f>
        <v/>
      </c>
      <c r="M29" s="45" t="str">
        <f aca="false">IF(OR($D29="",$E29="",$D29=0),"",($E29-$D29)/$D29)</f>
        <v/>
      </c>
      <c r="N29" s="45" t="str">
        <f aca="false">IF(OR($D29="",$F29="",$D29=0),"",($F29-$D29)/$D29)</f>
        <v/>
      </c>
      <c r="O29" s="46" t="str">
        <f aca="false">IF(OR($C29="",$E29=""),"",IF($E29&lt;$C29,"밀림","안밀림"))</f>
        <v/>
      </c>
      <c r="P29" s="46" t="str">
        <f aca="false">IF($M29="","",IF($M29&lt;=-0.02,"예","아니오"))</f>
        <v/>
      </c>
      <c r="Q29" s="45" t="str">
        <f aca="false">IF(OR($D29="",$I29="",$D29=0),"",($I29-$D29)/$D29)</f>
        <v/>
      </c>
      <c r="R29" s="47" t="str">
        <f aca="false">IF(OR($E29="",$F29=""),"",IF($F29&lt;$E29,"확인: 최고&lt;최저",IF(AND($G29&lt;&gt;"",$H29&lt;&gt;"",$H29&lt;$G29),"확인: 최고가 최저보다 빠름","")))</f>
        <v/>
      </c>
    </row>
    <row r="30" customFormat="false" ht="15" hidden="false" customHeight="false" outlineLevel="0" collapsed="false">
      <c r="A30" s="39"/>
      <c r="B30" s="40"/>
      <c r="C30" s="41"/>
      <c r="D30" s="41"/>
      <c r="E30" s="41"/>
      <c r="F30" s="41"/>
      <c r="G30" s="42"/>
      <c r="H30" s="42"/>
      <c r="I30" s="43"/>
      <c r="J30" s="44"/>
      <c r="K30" s="45" t="str">
        <f aca="false">IF(OR($C30="",$E30="",$C30=0),"",($E30-$C30)/$C30)</f>
        <v/>
      </c>
      <c r="L30" s="45" t="str">
        <f aca="false">IF(OR($E30="",$F30="",$E30=0),"",($F30-$E30)/$E30)</f>
        <v/>
      </c>
      <c r="M30" s="45" t="str">
        <f aca="false">IF(OR($D30="",$E30="",$D30=0),"",($E30-$D30)/$D30)</f>
        <v/>
      </c>
      <c r="N30" s="45" t="str">
        <f aca="false">IF(OR($D30="",$F30="",$D30=0),"",($F30-$D30)/$D30)</f>
        <v/>
      </c>
      <c r="O30" s="46" t="str">
        <f aca="false">IF(OR($C30="",$E30=""),"",IF($E30&lt;$C30,"밀림","안밀림"))</f>
        <v/>
      </c>
      <c r="P30" s="46" t="str">
        <f aca="false">IF($M30="","",IF($M30&lt;=-0.02,"예","아니오"))</f>
        <v/>
      </c>
      <c r="Q30" s="45" t="str">
        <f aca="false">IF(OR($D30="",$I30="",$D30=0),"",($I30-$D30)/$D30)</f>
        <v/>
      </c>
      <c r="R30" s="47" t="str">
        <f aca="false">IF(OR($E30="",$F30=""),"",IF($F30&lt;$E30,"확인: 최고&lt;최저",IF(AND($G30&lt;&gt;"",$H30&lt;&gt;"",$H30&lt;$G30),"확인: 최고가 최저보다 빠름","")))</f>
        <v/>
      </c>
    </row>
    <row r="31" customFormat="false" ht="15" hidden="false" customHeight="false" outlineLevel="0" collapsed="false">
      <c r="A31" s="39"/>
      <c r="B31" s="40"/>
      <c r="C31" s="41"/>
      <c r="D31" s="41"/>
      <c r="E31" s="41"/>
      <c r="F31" s="41"/>
      <c r="G31" s="42"/>
      <c r="H31" s="42"/>
      <c r="I31" s="43"/>
      <c r="J31" s="44"/>
      <c r="K31" s="45" t="str">
        <f aca="false">IF(OR($C31="",$E31="",$C31=0),"",($E31-$C31)/$C31)</f>
        <v/>
      </c>
      <c r="L31" s="45" t="str">
        <f aca="false">IF(OR($E31="",$F31="",$E31=0),"",($F31-$E31)/$E31)</f>
        <v/>
      </c>
      <c r="M31" s="45" t="str">
        <f aca="false">IF(OR($D31="",$E31="",$D31=0),"",($E31-$D31)/$D31)</f>
        <v/>
      </c>
      <c r="N31" s="45" t="str">
        <f aca="false">IF(OR($D31="",$F31="",$D31=0),"",($F31-$D31)/$D31)</f>
        <v/>
      </c>
      <c r="O31" s="46" t="str">
        <f aca="false">IF(OR($C31="",$E31=""),"",IF($E31&lt;$C31,"밀림","안밀림"))</f>
        <v/>
      </c>
      <c r="P31" s="46" t="str">
        <f aca="false">IF($M31="","",IF($M31&lt;=-0.02,"예","아니오"))</f>
        <v/>
      </c>
      <c r="Q31" s="45" t="str">
        <f aca="false">IF(OR($D31="",$I31="",$D31=0),"",($I31-$D31)/$D31)</f>
        <v/>
      </c>
      <c r="R31" s="47" t="str">
        <f aca="false">IF(OR($E31="",$F31=""),"",IF($F31&lt;$E31,"확인: 최고&lt;최저",IF(AND($G31&lt;&gt;"",$H31&lt;&gt;"",$H31&lt;$G31),"확인: 최고가 최저보다 빠름","")))</f>
        <v/>
      </c>
    </row>
    <row r="32" customFormat="false" ht="15" hidden="false" customHeight="false" outlineLevel="0" collapsed="false">
      <c r="A32" s="39"/>
      <c r="B32" s="40"/>
      <c r="C32" s="41"/>
      <c r="D32" s="41"/>
      <c r="E32" s="41"/>
      <c r="F32" s="41"/>
      <c r="G32" s="42"/>
      <c r="H32" s="42"/>
      <c r="I32" s="43"/>
      <c r="J32" s="44"/>
      <c r="K32" s="45" t="str">
        <f aca="false">IF(OR($C32="",$E32="",$C32=0),"",($E32-$C32)/$C32)</f>
        <v/>
      </c>
      <c r="L32" s="45" t="str">
        <f aca="false">IF(OR($E32="",$F32="",$E32=0),"",($F32-$E32)/$E32)</f>
        <v/>
      </c>
      <c r="M32" s="45" t="str">
        <f aca="false">IF(OR($D32="",$E32="",$D32=0),"",($E32-$D32)/$D32)</f>
        <v/>
      </c>
      <c r="N32" s="45" t="str">
        <f aca="false">IF(OR($D32="",$F32="",$D32=0),"",($F32-$D32)/$D32)</f>
        <v/>
      </c>
      <c r="O32" s="46" t="str">
        <f aca="false">IF(OR($C32="",$E32=""),"",IF($E32&lt;$C32,"밀림","안밀림"))</f>
        <v/>
      </c>
      <c r="P32" s="46" t="str">
        <f aca="false">IF($M32="","",IF($M32&lt;=-0.02,"예","아니오"))</f>
        <v/>
      </c>
      <c r="Q32" s="45" t="str">
        <f aca="false">IF(OR($D32="",$I32="",$D32=0),"",($I32-$D32)/$D32)</f>
        <v/>
      </c>
      <c r="R32" s="47" t="str">
        <f aca="false">IF(OR($E32="",$F32=""),"",IF($F32&lt;$E32,"확인: 최고&lt;최저",IF(AND($G32&lt;&gt;"",$H32&lt;&gt;"",$H32&lt;$G32),"확인: 최고가 최저보다 빠름","")))</f>
        <v/>
      </c>
    </row>
    <row r="33" customFormat="false" ht="15" hidden="false" customHeight="false" outlineLevel="0" collapsed="false">
      <c r="A33" s="39"/>
      <c r="B33" s="40"/>
      <c r="C33" s="41"/>
      <c r="D33" s="41"/>
      <c r="E33" s="41"/>
      <c r="F33" s="41"/>
      <c r="G33" s="42"/>
      <c r="H33" s="42"/>
      <c r="I33" s="43"/>
      <c r="J33" s="44"/>
      <c r="K33" s="45" t="str">
        <f aca="false">IF(OR($C33="",$E33="",$C33=0),"",($E33-$C33)/$C33)</f>
        <v/>
      </c>
      <c r="L33" s="45" t="str">
        <f aca="false">IF(OR($E33="",$F33="",$E33=0),"",($F33-$E33)/$E33)</f>
        <v/>
      </c>
      <c r="M33" s="45" t="str">
        <f aca="false">IF(OR($D33="",$E33="",$D33=0),"",($E33-$D33)/$D33)</f>
        <v/>
      </c>
      <c r="N33" s="45" t="str">
        <f aca="false">IF(OR($D33="",$F33="",$D33=0),"",($F33-$D33)/$D33)</f>
        <v/>
      </c>
      <c r="O33" s="46" t="str">
        <f aca="false">IF(OR($C33="",$E33=""),"",IF($E33&lt;$C33,"밀림","안밀림"))</f>
        <v/>
      </c>
      <c r="P33" s="46" t="str">
        <f aca="false">IF($M33="","",IF($M33&lt;=-0.02,"예","아니오"))</f>
        <v/>
      </c>
      <c r="Q33" s="45" t="str">
        <f aca="false">IF(OR($D33="",$I33="",$D33=0),"",($I33-$D33)/$D33)</f>
        <v/>
      </c>
      <c r="R33" s="47" t="str">
        <f aca="false">IF(OR($E33="",$F33=""),"",IF($F33&lt;$E33,"확인: 최고&lt;최저",IF(AND($G33&lt;&gt;"",$H33&lt;&gt;"",$H33&lt;$G33),"확인: 최고가 최저보다 빠름","")))</f>
        <v/>
      </c>
    </row>
    <row r="34" customFormat="false" ht="15" hidden="false" customHeight="false" outlineLevel="0" collapsed="false">
      <c r="A34" s="39"/>
      <c r="B34" s="40"/>
      <c r="C34" s="41"/>
      <c r="D34" s="41"/>
      <c r="E34" s="41"/>
      <c r="F34" s="41"/>
      <c r="G34" s="42"/>
      <c r="H34" s="42"/>
      <c r="I34" s="43"/>
      <c r="J34" s="44"/>
      <c r="K34" s="45" t="str">
        <f aca="false">IF(OR($C34="",$E34="",$C34=0),"",($E34-$C34)/$C34)</f>
        <v/>
      </c>
      <c r="L34" s="45" t="str">
        <f aca="false">IF(OR($E34="",$F34="",$E34=0),"",($F34-$E34)/$E34)</f>
        <v/>
      </c>
      <c r="M34" s="45" t="str">
        <f aca="false">IF(OR($D34="",$E34="",$D34=0),"",($E34-$D34)/$D34)</f>
        <v/>
      </c>
      <c r="N34" s="45" t="str">
        <f aca="false">IF(OR($D34="",$F34="",$D34=0),"",($F34-$D34)/$D34)</f>
        <v/>
      </c>
      <c r="O34" s="46" t="str">
        <f aca="false">IF(OR($C34="",$E34=""),"",IF($E34&lt;$C34,"밀림","안밀림"))</f>
        <v/>
      </c>
      <c r="P34" s="46" t="str">
        <f aca="false">IF($M34="","",IF($M34&lt;=-0.02,"예","아니오"))</f>
        <v/>
      </c>
      <c r="Q34" s="45" t="str">
        <f aca="false">IF(OR($D34="",$I34="",$D34=0),"",($I34-$D34)/$D34)</f>
        <v/>
      </c>
      <c r="R34" s="47" t="str">
        <f aca="false">IF(OR($E34="",$F34=""),"",IF($F34&lt;$E34,"확인: 최고&lt;최저",IF(AND($G34&lt;&gt;"",$H34&lt;&gt;"",$H34&lt;$G34),"확인: 최고가 최저보다 빠름","")))</f>
        <v/>
      </c>
    </row>
    <row r="35" customFormat="false" ht="15" hidden="false" customHeight="false" outlineLevel="0" collapsed="false">
      <c r="A35" s="39"/>
      <c r="B35" s="40"/>
      <c r="C35" s="41"/>
      <c r="D35" s="41"/>
      <c r="E35" s="41"/>
      <c r="F35" s="41"/>
      <c r="G35" s="42"/>
      <c r="H35" s="42"/>
      <c r="I35" s="43"/>
      <c r="J35" s="44"/>
      <c r="K35" s="45" t="str">
        <f aca="false">IF(OR($C35="",$E35="",$C35=0),"",($E35-$C35)/$C35)</f>
        <v/>
      </c>
      <c r="L35" s="45" t="str">
        <f aca="false">IF(OR($E35="",$F35="",$E35=0),"",($F35-$E35)/$E35)</f>
        <v/>
      </c>
      <c r="M35" s="45" t="str">
        <f aca="false">IF(OR($D35="",$E35="",$D35=0),"",($E35-$D35)/$D35)</f>
        <v/>
      </c>
      <c r="N35" s="45" t="str">
        <f aca="false">IF(OR($D35="",$F35="",$D35=0),"",($F35-$D35)/$D35)</f>
        <v/>
      </c>
      <c r="O35" s="46" t="str">
        <f aca="false">IF(OR($C35="",$E35=""),"",IF($E35&lt;$C35,"밀림","안밀림"))</f>
        <v/>
      </c>
      <c r="P35" s="46" t="str">
        <f aca="false">IF($M35="","",IF($M35&lt;=-0.02,"예","아니오"))</f>
        <v/>
      </c>
      <c r="Q35" s="45" t="str">
        <f aca="false">IF(OR($D35="",$I35="",$D35=0),"",($I35-$D35)/$D35)</f>
        <v/>
      </c>
      <c r="R35" s="47" t="str">
        <f aca="false">IF(OR($E35="",$F35=""),"",IF($F35&lt;$E35,"확인: 최고&lt;최저",IF(AND($G35&lt;&gt;"",$H35&lt;&gt;"",$H35&lt;$G35),"확인: 최고가 최저보다 빠름","")))</f>
        <v/>
      </c>
    </row>
    <row r="36" customFormat="false" ht="15" hidden="false" customHeight="false" outlineLevel="0" collapsed="false">
      <c r="A36" s="39"/>
      <c r="B36" s="40"/>
      <c r="C36" s="41"/>
      <c r="D36" s="41"/>
      <c r="E36" s="41"/>
      <c r="F36" s="41"/>
      <c r="G36" s="42"/>
      <c r="H36" s="42"/>
      <c r="I36" s="43"/>
      <c r="J36" s="44"/>
      <c r="K36" s="45" t="str">
        <f aca="false">IF(OR($C36="",$E36="",$C36=0),"",($E36-$C36)/$C36)</f>
        <v/>
      </c>
      <c r="L36" s="45" t="str">
        <f aca="false">IF(OR($E36="",$F36="",$E36=0),"",($F36-$E36)/$E36)</f>
        <v/>
      </c>
      <c r="M36" s="45" t="str">
        <f aca="false">IF(OR($D36="",$E36="",$D36=0),"",($E36-$D36)/$D36)</f>
        <v/>
      </c>
      <c r="N36" s="45" t="str">
        <f aca="false">IF(OR($D36="",$F36="",$D36=0),"",($F36-$D36)/$D36)</f>
        <v/>
      </c>
      <c r="O36" s="46" t="str">
        <f aca="false">IF(OR($C36="",$E36=""),"",IF($E36&lt;$C36,"밀림","안밀림"))</f>
        <v/>
      </c>
      <c r="P36" s="46" t="str">
        <f aca="false">IF($M36="","",IF($M36&lt;=-0.02,"예","아니오"))</f>
        <v/>
      </c>
      <c r="Q36" s="45" t="str">
        <f aca="false">IF(OR($D36="",$I36="",$D36=0),"",($I36-$D36)/$D36)</f>
        <v/>
      </c>
      <c r="R36" s="47" t="str">
        <f aca="false">IF(OR($E36="",$F36=""),"",IF($F36&lt;$E36,"확인: 최고&lt;최저",IF(AND($G36&lt;&gt;"",$H36&lt;&gt;"",$H36&lt;$G36),"확인: 최고가 최저보다 빠름","")))</f>
        <v/>
      </c>
    </row>
    <row r="37" customFormat="false" ht="15" hidden="false" customHeight="false" outlineLevel="0" collapsed="false">
      <c r="A37" s="39"/>
      <c r="B37" s="40"/>
      <c r="C37" s="41"/>
      <c r="D37" s="41"/>
      <c r="E37" s="41"/>
      <c r="F37" s="41"/>
      <c r="G37" s="42"/>
      <c r="H37" s="42"/>
      <c r="I37" s="43"/>
      <c r="J37" s="44"/>
      <c r="K37" s="45" t="str">
        <f aca="false">IF(OR($C37="",$E37="",$C37=0),"",($E37-$C37)/$C37)</f>
        <v/>
      </c>
      <c r="L37" s="45" t="str">
        <f aca="false">IF(OR($E37="",$F37="",$E37=0),"",($F37-$E37)/$E37)</f>
        <v/>
      </c>
      <c r="M37" s="45" t="str">
        <f aca="false">IF(OR($D37="",$E37="",$D37=0),"",($E37-$D37)/$D37)</f>
        <v/>
      </c>
      <c r="N37" s="45" t="str">
        <f aca="false">IF(OR($D37="",$F37="",$D37=0),"",($F37-$D37)/$D37)</f>
        <v/>
      </c>
      <c r="O37" s="46" t="str">
        <f aca="false">IF(OR($C37="",$E37=""),"",IF($E37&lt;$C37,"밀림","안밀림"))</f>
        <v/>
      </c>
      <c r="P37" s="46" t="str">
        <f aca="false">IF($M37="","",IF($M37&lt;=-0.02,"예","아니오"))</f>
        <v/>
      </c>
      <c r="Q37" s="45" t="str">
        <f aca="false">IF(OR($D37="",$I37="",$D37=0),"",($I37-$D37)/$D37)</f>
        <v/>
      </c>
      <c r="R37" s="47" t="str">
        <f aca="false">IF(OR($E37="",$F37=""),"",IF($F37&lt;$E37,"확인: 최고&lt;최저",IF(AND($G37&lt;&gt;"",$H37&lt;&gt;"",$H37&lt;$G37),"확인: 최고가 최저보다 빠름","")))</f>
        <v/>
      </c>
    </row>
    <row r="38" customFormat="false" ht="15" hidden="false" customHeight="false" outlineLevel="0" collapsed="false">
      <c r="A38" s="39"/>
      <c r="B38" s="40"/>
      <c r="C38" s="41"/>
      <c r="D38" s="41"/>
      <c r="E38" s="41"/>
      <c r="F38" s="41"/>
      <c r="G38" s="42"/>
      <c r="H38" s="42"/>
      <c r="I38" s="43"/>
      <c r="J38" s="44"/>
      <c r="K38" s="45" t="str">
        <f aca="false">IF(OR($C38="",$E38="",$C38=0),"",($E38-$C38)/$C38)</f>
        <v/>
      </c>
      <c r="L38" s="45" t="str">
        <f aca="false">IF(OR($E38="",$F38="",$E38=0),"",($F38-$E38)/$E38)</f>
        <v/>
      </c>
      <c r="M38" s="45" t="str">
        <f aca="false">IF(OR($D38="",$E38="",$D38=0),"",($E38-$D38)/$D38)</f>
        <v/>
      </c>
      <c r="N38" s="45" t="str">
        <f aca="false">IF(OR($D38="",$F38="",$D38=0),"",($F38-$D38)/$D38)</f>
        <v/>
      </c>
      <c r="O38" s="46" t="str">
        <f aca="false">IF(OR($C38="",$E38=""),"",IF($E38&lt;$C38,"밀림","안밀림"))</f>
        <v/>
      </c>
      <c r="P38" s="46" t="str">
        <f aca="false">IF($M38="","",IF($M38&lt;=-0.02,"예","아니오"))</f>
        <v/>
      </c>
      <c r="Q38" s="45" t="str">
        <f aca="false">IF(OR($D38="",$I38="",$D38=0),"",($I38-$D38)/$D38)</f>
        <v/>
      </c>
      <c r="R38" s="47" t="str">
        <f aca="false">IF(OR($E38="",$F38=""),"",IF($F38&lt;$E38,"확인: 최고&lt;최저",IF(AND($G38&lt;&gt;"",$H38&lt;&gt;"",$H38&lt;$G38),"확인: 최고가 최저보다 빠름","")))</f>
        <v/>
      </c>
    </row>
    <row r="39" customFormat="false" ht="15" hidden="false" customHeight="false" outlineLevel="0" collapsed="false">
      <c r="A39" s="39"/>
      <c r="B39" s="40"/>
      <c r="C39" s="41"/>
      <c r="D39" s="41"/>
      <c r="E39" s="41"/>
      <c r="F39" s="41"/>
      <c r="G39" s="42"/>
      <c r="H39" s="42"/>
      <c r="I39" s="43"/>
      <c r="J39" s="44"/>
      <c r="K39" s="45" t="str">
        <f aca="false">IF(OR($C39="",$E39="",$C39=0),"",($E39-$C39)/$C39)</f>
        <v/>
      </c>
      <c r="L39" s="45" t="str">
        <f aca="false">IF(OR($E39="",$F39="",$E39=0),"",($F39-$E39)/$E39)</f>
        <v/>
      </c>
      <c r="M39" s="45" t="str">
        <f aca="false">IF(OR($D39="",$E39="",$D39=0),"",($E39-$D39)/$D39)</f>
        <v/>
      </c>
      <c r="N39" s="45" t="str">
        <f aca="false">IF(OR($D39="",$F39="",$D39=0),"",($F39-$D39)/$D39)</f>
        <v/>
      </c>
      <c r="O39" s="46" t="str">
        <f aca="false">IF(OR($C39="",$E39=""),"",IF($E39&lt;$C39,"밀림","안밀림"))</f>
        <v/>
      </c>
      <c r="P39" s="46" t="str">
        <f aca="false">IF($M39="","",IF($M39&lt;=-0.02,"예","아니오"))</f>
        <v/>
      </c>
      <c r="Q39" s="45" t="str">
        <f aca="false">IF(OR($D39="",$I39="",$D39=0),"",($I39-$D39)/$D39)</f>
        <v/>
      </c>
      <c r="R39" s="47" t="str">
        <f aca="false">IF(OR($E39="",$F39=""),"",IF($F39&lt;$E39,"확인: 최고&lt;최저",IF(AND($G39&lt;&gt;"",$H39&lt;&gt;"",$H39&lt;$G39),"확인: 최고가 최저보다 빠름","")))</f>
        <v/>
      </c>
    </row>
    <row r="40" customFormat="false" ht="15" hidden="false" customHeight="false" outlineLevel="0" collapsed="false">
      <c r="A40" s="39"/>
      <c r="B40" s="40"/>
      <c r="C40" s="41"/>
      <c r="D40" s="41"/>
      <c r="E40" s="41"/>
      <c r="F40" s="41"/>
      <c r="G40" s="42"/>
      <c r="H40" s="42"/>
      <c r="I40" s="43"/>
      <c r="J40" s="44"/>
      <c r="K40" s="45" t="str">
        <f aca="false">IF(OR($C40="",$E40="",$C40=0),"",($E40-$C40)/$C40)</f>
        <v/>
      </c>
      <c r="L40" s="45" t="str">
        <f aca="false">IF(OR($E40="",$F40="",$E40=0),"",($F40-$E40)/$E40)</f>
        <v/>
      </c>
      <c r="M40" s="45" t="str">
        <f aca="false">IF(OR($D40="",$E40="",$D40=0),"",($E40-$D40)/$D40)</f>
        <v/>
      </c>
      <c r="N40" s="45" t="str">
        <f aca="false">IF(OR($D40="",$F40="",$D40=0),"",($F40-$D40)/$D40)</f>
        <v/>
      </c>
      <c r="O40" s="46" t="str">
        <f aca="false">IF(OR($C40="",$E40=""),"",IF($E40&lt;$C40,"밀림","안밀림"))</f>
        <v/>
      </c>
      <c r="P40" s="46" t="str">
        <f aca="false">IF($M40="","",IF($M40&lt;=-0.02,"예","아니오"))</f>
        <v/>
      </c>
      <c r="Q40" s="45" t="str">
        <f aca="false">IF(OR($D40="",$I40="",$D40=0),"",($I40-$D40)/$D40)</f>
        <v/>
      </c>
      <c r="R40" s="47" t="str">
        <f aca="false">IF(OR($E40="",$F40=""),"",IF($F40&lt;$E40,"확인: 최고&lt;최저",IF(AND($G40&lt;&gt;"",$H40&lt;&gt;"",$H40&lt;$G40),"확인: 최고가 최저보다 빠름","")))</f>
        <v/>
      </c>
    </row>
    <row r="41" customFormat="false" ht="15" hidden="false" customHeight="false" outlineLevel="0" collapsed="false">
      <c r="A41" s="39"/>
      <c r="B41" s="40"/>
      <c r="C41" s="41"/>
      <c r="D41" s="41"/>
      <c r="E41" s="41"/>
      <c r="F41" s="41"/>
      <c r="G41" s="42"/>
      <c r="H41" s="42"/>
      <c r="I41" s="43"/>
      <c r="J41" s="44"/>
      <c r="K41" s="45" t="str">
        <f aca="false">IF(OR($C41="",$E41="",$C41=0),"",($E41-$C41)/$C41)</f>
        <v/>
      </c>
      <c r="L41" s="45" t="str">
        <f aca="false">IF(OR($E41="",$F41="",$E41=0),"",($F41-$E41)/$E41)</f>
        <v/>
      </c>
      <c r="M41" s="45" t="str">
        <f aca="false">IF(OR($D41="",$E41="",$D41=0),"",($E41-$D41)/$D41)</f>
        <v/>
      </c>
      <c r="N41" s="45" t="str">
        <f aca="false">IF(OR($D41="",$F41="",$D41=0),"",($F41-$D41)/$D41)</f>
        <v/>
      </c>
      <c r="O41" s="46" t="str">
        <f aca="false">IF(OR($C41="",$E41=""),"",IF($E41&lt;$C41,"밀림","안밀림"))</f>
        <v/>
      </c>
      <c r="P41" s="46" t="str">
        <f aca="false">IF($M41="","",IF($M41&lt;=-0.02,"예","아니오"))</f>
        <v/>
      </c>
      <c r="Q41" s="45" t="str">
        <f aca="false">IF(OR($D41="",$I41="",$D41=0),"",($I41-$D41)/$D41)</f>
        <v/>
      </c>
      <c r="R41" s="47" t="str">
        <f aca="false">IF(OR($E41="",$F41=""),"",IF($F41&lt;$E41,"확인: 최고&lt;최저",IF(AND($G41&lt;&gt;"",$H41&lt;&gt;"",$H41&lt;$G41),"확인: 최고가 최저보다 빠름","")))</f>
        <v/>
      </c>
    </row>
    <row r="42" customFormat="false" ht="15" hidden="false" customHeight="false" outlineLevel="0" collapsed="false">
      <c r="A42" s="39"/>
      <c r="B42" s="40"/>
      <c r="C42" s="41"/>
      <c r="D42" s="41"/>
      <c r="E42" s="41"/>
      <c r="F42" s="41"/>
      <c r="G42" s="42"/>
      <c r="H42" s="42"/>
      <c r="I42" s="43"/>
      <c r="J42" s="44"/>
      <c r="K42" s="45" t="str">
        <f aca="false">IF(OR($C42="",$E42="",$C42=0),"",($E42-$C42)/$C42)</f>
        <v/>
      </c>
      <c r="L42" s="45" t="str">
        <f aca="false">IF(OR($E42="",$F42="",$E42=0),"",($F42-$E42)/$E42)</f>
        <v/>
      </c>
      <c r="M42" s="45" t="str">
        <f aca="false">IF(OR($D42="",$E42="",$D42=0),"",($E42-$D42)/$D42)</f>
        <v/>
      </c>
      <c r="N42" s="45" t="str">
        <f aca="false">IF(OR($D42="",$F42="",$D42=0),"",($F42-$D42)/$D42)</f>
        <v/>
      </c>
      <c r="O42" s="46" t="str">
        <f aca="false">IF(OR($C42="",$E42=""),"",IF($E42&lt;$C42,"밀림","안밀림"))</f>
        <v/>
      </c>
      <c r="P42" s="46" t="str">
        <f aca="false">IF($M42="","",IF($M42&lt;=-0.02,"예","아니오"))</f>
        <v/>
      </c>
      <c r="Q42" s="45" t="str">
        <f aca="false">IF(OR($D42="",$I42="",$D42=0),"",($I42-$D42)/$D42)</f>
        <v/>
      </c>
      <c r="R42" s="47" t="str">
        <f aca="false">IF(OR($E42="",$F42=""),"",IF($F42&lt;$E42,"확인: 최고&lt;최저",IF(AND($G42&lt;&gt;"",$H42&lt;&gt;"",$H42&lt;$G42),"확인: 최고가 최저보다 빠름","")))</f>
        <v/>
      </c>
    </row>
    <row r="43" customFormat="false" ht="15" hidden="false" customHeight="false" outlineLevel="0" collapsed="false">
      <c r="A43" s="39"/>
      <c r="B43" s="40"/>
      <c r="C43" s="41"/>
      <c r="D43" s="41"/>
      <c r="E43" s="41"/>
      <c r="F43" s="41"/>
      <c r="G43" s="42"/>
      <c r="H43" s="42"/>
      <c r="I43" s="43"/>
      <c r="J43" s="44"/>
      <c r="K43" s="45" t="str">
        <f aca="false">IF(OR($C43="",$E43="",$C43=0),"",($E43-$C43)/$C43)</f>
        <v/>
      </c>
      <c r="L43" s="45" t="str">
        <f aca="false">IF(OR($E43="",$F43="",$E43=0),"",($F43-$E43)/$E43)</f>
        <v/>
      </c>
      <c r="M43" s="45" t="str">
        <f aca="false">IF(OR($D43="",$E43="",$D43=0),"",($E43-$D43)/$D43)</f>
        <v/>
      </c>
      <c r="N43" s="45" t="str">
        <f aca="false">IF(OR($D43="",$F43="",$D43=0),"",($F43-$D43)/$D43)</f>
        <v/>
      </c>
      <c r="O43" s="46" t="str">
        <f aca="false">IF(OR($C43="",$E43=""),"",IF($E43&lt;$C43,"밀림","안밀림"))</f>
        <v/>
      </c>
      <c r="P43" s="46" t="str">
        <f aca="false">IF($M43="","",IF($M43&lt;=-0.02,"예","아니오"))</f>
        <v/>
      </c>
      <c r="Q43" s="45" t="str">
        <f aca="false">IF(OR($D43="",$I43="",$D43=0),"",($I43-$D43)/$D43)</f>
        <v/>
      </c>
      <c r="R43" s="47" t="str">
        <f aca="false">IF(OR($E43="",$F43=""),"",IF($F43&lt;$E43,"확인: 최고&lt;최저",IF(AND($G43&lt;&gt;"",$H43&lt;&gt;"",$H43&lt;$G43),"확인: 최고가 최저보다 빠름","")))</f>
        <v/>
      </c>
    </row>
    <row r="44" customFormat="false" ht="15" hidden="false" customHeight="false" outlineLevel="0" collapsed="false">
      <c r="A44" s="39"/>
      <c r="B44" s="40"/>
      <c r="C44" s="41"/>
      <c r="D44" s="41"/>
      <c r="E44" s="41"/>
      <c r="F44" s="41"/>
      <c r="G44" s="42"/>
      <c r="H44" s="42"/>
      <c r="I44" s="43"/>
      <c r="J44" s="44"/>
      <c r="K44" s="45" t="str">
        <f aca="false">IF(OR($C44="",$E44="",$C44=0),"",($E44-$C44)/$C44)</f>
        <v/>
      </c>
      <c r="L44" s="45" t="str">
        <f aca="false">IF(OR($E44="",$F44="",$E44=0),"",($F44-$E44)/$E44)</f>
        <v/>
      </c>
      <c r="M44" s="45" t="str">
        <f aca="false">IF(OR($D44="",$E44="",$D44=0),"",($E44-$D44)/$D44)</f>
        <v/>
      </c>
      <c r="N44" s="45" t="str">
        <f aca="false">IF(OR($D44="",$F44="",$D44=0),"",($F44-$D44)/$D44)</f>
        <v/>
      </c>
      <c r="O44" s="46" t="str">
        <f aca="false">IF(OR($C44="",$E44=""),"",IF($E44&lt;$C44,"밀림","안밀림"))</f>
        <v/>
      </c>
      <c r="P44" s="46" t="str">
        <f aca="false">IF($M44="","",IF($M44&lt;=-0.02,"예","아니오"))</f>
        <v/>
      </c>
      <c r="Q44" s="45" t="str">
        <f aca="false">IF(OR($D44="",$I44="",$D44=0),"",($I44-$D44)/$D44)</f>
        <v/>
      </c>
      <c r="R44" s="47" t="str">
        <f aca="false">IF(OR($E44="",$F44=""),"",IF($F44&lt;$E44,"확인: 최고&lt;최저",IF(AND($G44&lt;&gt;"",$H44&lt;&gt;"",$H44&lt;$G44),"확인: 최고가 최저보다 빠름","")))</f>
        <v/>
      </c>
    </row>
    <row r="45" customFormat="false" ht="15" hidden="false" customHeight="false" outlineLevel="0" collapsed="false">
      <c r="A45" s="39"/>
      <c r="B45" s="40"/>
      <c r="C45" s="41"/>
      <c r="D45" s="41"/>
      <c r="E45" s="41"/>
      <c r="F45" s="41"/>
      <c r="G45" s="42"/>
      <c r="H45" s="42"/>
      <c r="I45" s="43"/>
      <c r="J45" s="44"/>
      <c r="K45" s="45" t="str">
        <f aca="false">IF(OR($C45="",$E45="",$C45=0),"",($E45-$C45)/$C45)</f>
        <v/>
      </c>
      <c r="L45" s="45" t="str">
        <f aca="false">IF(OR($E45="",$F45="",$E45=0),"",($F45-$E45)/$E45)</f>
        <v/>
      </c>
      <c r="M45" s="45" t="str">
        <f aca="false">IF(OR($D45="",$E45="",$D45=0),"",($E45-$D45)/$D45)</f>
        <v/>
      </c>
      <c r="N45" s="45" t="str">
        <f aca="false">IF(OR($D45="",$F45="",$D45=0),"",($F45-$D45)/$D45)</f>
        <v/>
      </c>
      <c r="O45" s="46" t="str">
        <f aca="false">IF(OR($C45="",$E45=""),"",IF($E45&lt;$C45,"밀림","안밀림"))</f>
        <v/>
      </c>
      <c r="P45" s="46" t="str">
        <f aca="false">IF($M45="","",IF($M45&lt;=-0.02,"예","아니오"))</f>
        <v/>
      </c>
      <c r="Q45" s="45" t="str">
        <f aca="false">IF(OR($D45="",$I45="",$D45=0),"",($I45-$D45)/$D45)</f>
        <v/>
      </c>
      <c r="R45" s="47" t="str">
        <f aca="false">IF(OR($E45="",$F45=""),"",IF($F45&lt;$E45,"확인: 최고&lt;최저",IF(AND($G45&lt;&gt;"",$H45&lt;&gt;"",$H45&lt;$G45),"확인: 최고가 최저보다 빠름","")))</f>
        <v/>
      </c>
    </row>
    <row r="46" customFormat="false" ht="15" hidden="false" customHeight="false" outlineLevel="0" collapsed="false">
      <c r="A46" s="39"/>
      <c r="B46" s="40"/>
      <c r="C46" s="41"/>
      <c r="D46" s="41"/>
      <c r="E46" s="41"/>
      <c r="F46" s="41"/>
      <c r="G46" s="42"/>
      <c r="H46" s="42"/>
      <c r="I46" s="43"/>
      <c r="J46" s="44"/>
      <c r="K46" s="45" t="str">
        <f aca="false">IF(OR($C46="",$E46="",$C46=0),"",($E46-$C46)/$C46)</f>
        <v/>
      </c>
      <c r="L46" s="45" t="str">
        <f aca="false">IF(OR($E46="",$F46="",$E46=0),"",($F46-$E46)/$E46)</f>
        <v/>
      </c>
      <c r="M46" s="45" t="str">
        <f aca="false">IF(OR($D46="",$E46="",$D46=0),"",($E46-$D46)/$D46)</f>
        <v/>
      </c>
      <c r="N46" s="45" t="str">
        <f aca="false">IF(OR($D46="",$F46="",$D46=0),"",($F46-$D46)/$D46)</f>
        <v/>
      </c>
      <c r="O46" s="46" t="str">
        <f aca="false">IF(OR($C46="",$E46=""),"",IF($E46&lt;$C46,"밀림","안밀림"))</f>
        <v/>
      </c>
      <c r="P46" s="46" t="str">
        <f aca="false">IF($M46="","",IF($M46&lt;=-0.02,"예","아니오"))</f>
        <v/>
      </c>
      <c r="Q46" s="45" t="str">
        <f aca="false">IF(OR($D46="",$I46="",$D46=0),"",($I46-$D46)/$D46)</f>
        <v/>
      </c>
      <c r="R46" s="47" t="str">
        <f aca="false">IF(OR($E46="",$F46=""),"",IF($F46&lt;$E46,"확인: 최고&lt;최저",IF(AND($G46&lt;&gt;"",$H46&lt;&gt;"",$H46&lt;$G46),"확인: 최고가 최저보다 빠름","")))</f>
        <v/>
      </c>
    </row>
    <row r="47" customFormat="false" ht="15" hidden="false" customHeight="false" outlineLevel="0" collapsed="false">
      <c r="A47" s="39"/>
      <c r="B47" s="40"/>
      <c r="C47" s="41"/>
      <c r="D47" s="41"/>
      <c r="E47" s="41"/>
      <c r="F47" s="41"/>
      <c r="G47" s="42"/>
      <c r="H47" s="42"/>
      <c r="I47" s="43"/>
      <c r="J47" s="44"/>
      <c r="K47" s="45" t="str">
        <f aca="false">IF(OR($C47="",$E47="",$C47=0),"",($E47-$C47)/$C47)</f>
        <v/>
      </c>
      <c r="L47" s="45" t="str">
        <f aca="false">IF(OR($E47="",$F47="",$E47=0),"",($F47-$E47)/$E47)</f>
        <v/>
      </c>
      <c r="M47" s="45" t="str">
        <f aca="false">IF(OR($D47="",$E47="",$D47=0),"",($E47-$D47)/$D47)</f>
        <v/>
      </c>
      <c r="N47" s="45" t="str">
        <f aca="false">IF(OR($D47="",$F47="",$D47=0),"",($F47-$D47)/$D47)</f>
        <v/>
      </c>
      <c r="O47" s="46" t="str">
        <f aca="false">IF(OR($C47="",$E47=""),"",IF($E47&lt;$C47,"밀림","안밀림"))</f>
        <v/>
      </c>
      <c r="P47" s="46" t="str">
        <f aca="false">IF($M47="","",IF($M47&lt;=-0.02,"예","아니오"))</f>
        <v/>
      </c>
      <c r="Q47" s="45" t="str">
        <f aca="false">IF(OR($D47="",$I47="",$D47=0),"",($I47-$D47)/$D47)</f>
        <v/>
      </c>
      <c r="R47" s="47" t="str">
        <f aca="false">IF(OR($E47="",$F47=""),"",IF($F47&lt;$E47,"확인: 최고&lt;최저",IF(AND($G47&lt;&gt;"",$H47&lt;&gt;"",$H47&lt;$G47),"확인: 최고가 최저보다 빠름","")))</f>
        <v/>
      </c>
    </row>
    <row r="48" customFormat="false" ht="15" hidden="false" customHeight="false" outlineLevel="0" collapsed="false">
      <c r="A48" s="39"/>
      <c r="B48" s="40"/>
      <c r="C48" s="41"/>
      <c r="D48" s="41"/>
      <c r="E48" s="41"/>
      <c r="F48" s="41"/>
      <c r="G48" s="42"/>
      <c r="H48" s="42"/>
      <c r="I48" s="43"/>
      <c r="J48" s="44"/>
      <c r="K48" s="45" t="str">
        <f aca="false">IF(OR($C48="",$E48="",$C48=0),"",($E48-$C48)/$C48)</f>
        <v/>
      </c>
      <c r="L48" s="45" t="str">
        <f aca="false">IF(OR($E48="",$F48="",$E48=0),"",($F48-$E48)/$E48)</f>
        <v/>
      </c>
      <c r="M48" s="45" t="str">
        <f aca="false">IF(OR($D48="",$E48="",$D48=0),"",($E48-$D48)/$D48)</f>
        <v/>
      </c>
      <c r="N48" s="45" t="str">
        <f aca="false">IF(OR($D48="",$F48="",$D48=0),"",($F48-$D48)/$D48)</f>
        <v/>
      </c>
      <c r="O48" s="46" t="str">
        <f aca="false">IF(OR($C48="",$E48=""),"",IF($E48&lt;$C48,"밀림","안밀림"))</f>
        <v/>
      </c>
      <c r="P48" s="46" t="str">
        <f aca="false">IF($M48="","",IF($M48&lt;=-0.02,"예","아니오"))</f>
        <v/>
      </c>
      <c r="Q48" s="45" t="str">
        <f aca="false">IF(OR($D48="",$I48="",$D48=0),"",($I48-$D48)/$D48)</f>
        <v/>
      </c>
      <c r="R48" s="47" t="str">
        <f aca="false">IF(OR($E48="",$F48=""),"",IF($F48&lt;$E48,"확인: 최고&lt;최저",IF(AND($G48&lt;&gt;"",$H48&lt;&gt;"",$H48&lt;$G48),"확인: 최고가 최저보다 빠름","")))</f>
        <v/>
      </c>
    </row>
    <row r="49" customFormat="false" ht="15" hidden="false" customHeight="false" outlineLevel="0" collapsed="false">
      <c r="A49" s="39"/>
      <c r="B49" s="40"/>
      <c r="C49" s="41"/>
      <c r="D49" s="41"/>
      <c r="E49" s="41"/>
      <c r="F49" s="41"/>
      <c r="G49" s="42"/>
      <c r="H49" s="42"/>
      <c r="I49" s="43"/>
      <c r="J49" s="44"/>
      <c r="K49" s="45" t="str">
        <f aca="false">IF(OR($C49="",$E49="",$C49=0),"",($E49-$C49)/$C49)</f>
        <v/>
      </c>
      <c r="L49" s="45" t="str">
        <f aca="false">IF(OR($E49="",$F49="",$E49=0),"",($F49-$E49)/$E49)</f>
        <v/>
      </c>
      <c r="M49" s="45" t="str">
        <f aca="false">IF(OR($D49="",$E49="",$D49=0),"",($E49-$D49)/$D49)</f>
        <v/>
      </c>
      <c r="N49" s="45" t="str">
        <f aca="false">IF(OR($D49="",$F49="",$D49=0),"",($F49-$D49)/$D49)</f>
        <v/>
      </c>
      <c r="O49" s="46" t="str">
        <f aca="false">IF(OR($C49="",$E49=""),"",IF($E49&lt;$C49,"밀림","안밀림"))</f>
        <v/>
      </c>
      <c r="P49" s="46" t="str">
        <f aca="false">IF($M49="","",IF($M49&lt;=-0.02,"예","아니오"))</f>
        <v/>
      </c>
      <c r="Q49" s="45" t="str">
        <f aca="false">IF(OR($D49="",$I49="",$D49=0),"",($I49-$D49)/$D49)</f>
        <v/>
      </c>
      <c r="R49" s="47" t="str">
        <f aca="false">IF(OR($E49="",$F49=""),"",IF($F49&lt;$E49,"확인: 최고&lt;최저",IF(AND($G49&lt;&gt;"",$H49&lt;&gt;"",$H49&lt;$G49),"확인: 최고가 최저보다 빠름","")))</f>
        <v/>
      </c>
    </row>
    <row r="50" customFormat="false" ht="15" hidden="false" customHeight="false" outlineLevel="0" collapsed="false">
      <c r="A50" s="39"/>
      <c r="B50" s="40"/>
      <c r="C50" s="41"/>
      <c r="D50" s="41"/>
      <c r="E50" s="41"/>
      <c r="F50" s="41"/>
      <c r="G50" s="42"/>
      <c r="H50" s="42"/>
      <c r="I50" s="43"/>
      <c r="J50" s="44"/>
      <c r="K50" s="45" t="str">
        <f aca="false">IF(OR($C50="",$E50="",$C50=0),"",($E50-$C50)/$C50)</f>
        <v/>
      </c>
      <c r="L50" s="45" t="str">
        <f aca="false">IF(OR($E50="",$F50="",$E50=0),"",($F50-$E50)/$E50)</f>
        <v/>
      </c>
      <c r="M50" s="45" t="str">
        <f aca="false">IF(OR($D50="",$E50="",$D50=0),"",($E50-$D50)/$D50)</f>
        <v/>
      </c>
      <c r="N50" s="45" t="str">
        <f aca="false">IF(OR($D50="",$F50="",$D50=0),"",($F50-$D50)/$D50)</f>
        <v/>
      </c>
      <c r="O50" s="46" t="str">
        <f aca="false">IF(OR($C50="",$E50=""),"",IF($E50&lt;$C50,"밀림","안밀림"))</f>
        <v/>
      </c>
      <c r="P50" s="46" t="str">
        <f aca="false">IF($M50="","",IF($M50&lt;=-0.02,"예","아니오"))</f>
        <v/>
      </c>
      <c r="Q50" s="45" t="str">
        <f aca="false">IF(OR($D50="",$I50="",$D50=0),"",($I50-$D50)/$D50)</f>
        <v/>
      </c>
      <c r="R50" s="47" t="str">
        <f aca="false">IF(OR($E50="",$F50=""),"",IF($F50&lt;$E50,"확인: 최고&lt;최저",IF(AND($G50&lt;&gt;"",$H50&lt;&gt;"",$H50&lt;$G50),"확인: 최고가 최저보다 빠름","")))</f>
        <v/>
      </c>
    </row>
    <row r="51" customFormat="false" ht="15" hidden="false" customHeight="false" outlineLevel="0" collapsed="false">
      <c r="A51" s="39"/>
      <c r="B51" s="40"/>
      <c r="C51" s="41"/>
      <c r="D51" s="41"/>
      <c r="E51" s="41"/>
      <c r="F51" s="41"/>
      <c r="G51" s="42"/>
      <c r="H51" s="42"/>
      <c r="I51" s="43"/>
      <c r="J51" s="44"/>
      <c r="K51" s="45" t="str">
        <f aca="false">IF(OR($C51="",$E51="",$C51=0),"",($E51-$C51)/$C51)</f>
        <v/>
      </c>
      <c r="L51" s="45" t="str">
        <f aca="false">IF(OR($E51="",$F51="",$E51=0),"",($F51-$E51)/$E51)</f>
        <v/>
      </c>
      <c r="M51" s="45" t="str">
        <f aca="false">IF(OR($D51="",$E51="",$D51=0),"",($E51-$D51)/$D51)</f>
        <v/>
      </c>
      <c r="N51" s="45" t="str">
        <f aca="false">IF(OR($D51="",$F51="",$D51=0),"",($F51-$D51)/$D51)</f>
        <v/>
      </c>
      <c r="O51" s="46" t="str">
        <f aca="false">IF(OR($C51="",$E51=""),"",IF($E51&lt;$C51,"밀림","안밀림"))</f>
        <v/>
      </c>
      <c r="P51" s="46" t="str">
        <f aca="false">IF($M51="","",IF($M51&lt;=-0.02,"예","아니오"))</f>
        <v/>
      </c>
      <c r="Q51" s="45" t="str">
        <f aca="false">IF(OR($D51="",$I51="",$D51=0),"",($I51-$D51)/$D51)</f>
        <v/>
      </c>
      <c r="R51" s="47" t="str">
        <f aca="false">IF(OR($E51="",$F51=""),"",IF($F51&lt;$E51,"확인: 최고&lt;최저",IF(AND($G51&lt;&gt;"",$H51&lt;&gt;"",$H51&lt;$G51),"확인: 최고가 최저보다 빠름","")))</f>
        <v/>
      </c>
    </row>
    <row r="52" customFormat="false" ht="15" hidden="false" customHeight="false" outlineLevel="0" collapsed="false">
      <c r="A52" s="39"/>
      <c r="B52" s="40"/>
      <c r="C52" s="41"/>
      <c r="D52" s="41"/>
      <c r="E52" s="41"/>
      <c r="F52" s="41"/>
      <c r="G52" s="42"/>
      <c r="H52" s="42"/>
      <c r="I52" s="43"/>
      <c r="J52" s="44"/>
      <c r="K52" s="45" t="str">
        <f aca="false">IF(OR($C52="",$E52="",$C52=0),"",($E52-$C52)/$C52)</f>
        <v/>
      </c>
      <c r="L52" s="45" t="str">
        <f aca="false">IF(OR($E52="",$F52="",$E52=0),"",($F52-$E52)/$E52)</f>
        <v/>
      </c>
      <c r="M52" s="45" t="str">
        <f aca="false">IF(OR($D52="",$E52="",$D52=0),"",($E52-$D52)/$D52)</f>
        <v/>
      </c>
      <c r="N52" s="45" t="str">
        <f aca="false">IF(OR($D52="",$F52="",$D52=0),"",($F52-$D52)/$D52)</f>
        <v/>
      </c>
      <c r="O52" s="46" t="str">
        <f aca="false">IF(OR($C52="",$E52=""),"",IF($E52&lt;$C52,"밀림","안밀림"))</f>
        <v/>
      </c>
      <c r="P52" s="46" t="str">
        <f aca="false">IF($M52="","",IF($M52&lt;=-0.02,"예","아니오"))</f>
        <v/>
      </c>
      <c r="Q52" s="45" t="str">
        <f aca="false">IF(OR($D52="",$I52="",$D52=0),"",($I52-$D52)/$D52)</f>
        <v/>
      </c>
      <c r="R52" s="47" t="str">
        <f aca="false">IF(OR($E52="",$F52=""),"",IF($F52&lt;$E52,"확인: 최고&lt;최저",IF(AND($G52&lt;&gt;"",$H52&lt;&gt;"",$H52&lt;$G52),"확인: 최고가 최저보다 빠름","")))</f>
        <v/>
      </c>
    </row>
    <row r="53" customFormat="false" ht="15" hidden="false" customHeight="false" outlineLevel="0" collapsed="false">
      <c r="A53" s="39"/>
      <c r="B53" s="40"/>
      <c r="C53" s="41"/>
      <c r="D53" s="41"/>
      <c r="E53" s="41"/>
      <c r="F53" s="41"/>
      <c r="G53" s="42"/>
      <c r="H53" s="42"/>
      <c r="I53" s="43"/>
      <c r="J53" s="44"/>
      <c r="K53" s="45" t="str">
        <f aca="false">IF(OR($C53="",$E53="",$C53=0),"",($E53-$C53)/$C53)</f>
        <v/>
      </c>
      <c r="L53" s="45" t="str">
        <f aca="false">IF(OR($E53="",$F53="",$E53=0),"",($F53-$E53)/$E53)</f>
        <v/>
      </c>
      <c r="M53" s="45" t="str">
        <f aca="false">IF(OR($D53="",$E53="",$D53=0),"",($E53-$D53)/$D53)</f>
        <v/>
      </c>
      <c r="N53" s="45" t="str">
        <f aca="false">IF(OR($D53="",$F53="",$D53=0),"",($F53-$D53)/$D53)</f>
        <v/>
      </c>
      <c r="O53" s="46" t="str">
        <f aca="false">IF(OR($C53="",$E53=""),"",IF($E53&lt;$C53,"밀림","안밀림"))</f>
        <v/>
      </c>
      <c r="P53" s="46" t="str">
        <f aca="false">IF($M53="","",IF($M53&lt;=-0.02,"예","아니오"))</f>
        <v/>
      </c>
      <c r="Q53" s="45" t="str">
        <f aca="false">IF(OR($D53="",$I53="",$D53=0),"",($I53-$D53)/$D53)</f>
        <v/>
      </c>
      <c r="R53" s="47" t="str">
        <f aca="false">IF(OR($E53="",$F53=""),"",IF($F53&lt;$E53,"확인: 최고&lt;최저",IF(AND($G53&lt;&gt;"",$H53&lt;&gt;"",$H53&lt;$G53),"확인: 최고가 최저보다 빠름","")))</f>
        <v/>
      </c>
    </row>
    <row r="54" customFormat="false" ht="15" hidden="false" customHeight="false" outlineLevel="0" collapsed="false">
      <c r="A54" s="39"/>
      <c r="B54" s="40"/>
      <c r="C54" s="41"/>
      <c r="D54" s="41"/>
      <c r="E54" s="41"/>
      <c r="F54" s="41"/>
      <c r="G54" s="42"/>
      <c r="H54" s="42"/>
      <c r="I54" s="43"/>
      <c r="J54" s="44"/>
      <c r="K54" s="45" t="str">
        <f aca="false">IF(OR($C54="",$E54="",$C54=0),"",($E54-$C54)/$C54)</f>
        <v/>
      </c>
      <c r="L54" s="45" t="str">
        <f aca="false">IF(OR($E54="",$F54="",$E54=0),"",($F54-$E54)/$E54)</f>
        <v/>
      </c>
      <c r="M54" s="45" t="str">
        <f aca="false">IF(OR($D54="",$E54="",$D54=0),"",($E54-$D54)/$D54)</f>
        <v/>
      </c>
      <c r="N54" s="45" t="str">
        <f aca="false">IF(OR($D54="",$F54="",$D54=0),"",($F54-$D54)/$D54)</f>
        <v/>
      </c>
      <c r="O54" s="46" t="str">
        <f aca="false">IF(OR($C54="",$E54=""),"",IF($E54&lt;$C54,"밀림","안밀림"))</f>
        <v/>
      </c>
      <c r="P54" s="46" t="str">
        <f aca="false">IF($M54="","",IF($M54&lt;=-0.02,"예","아니오"))</f>
        <v/>
      </c>
      <c r="Q54" s="45" t="str">
        <f aca="false">IF(OR($D54="",$I54="",$D54=0),"",($I54-$D54)/$D54)</f>
        <v/>
      </c>
      <c r="R54" s="47" t="str">
        <f aca="false">IF(OR($E54="",$F54=""),"",IF($F54&lt;$E54,"확인: 최고&lt;최저",IF(AND($G54&lt;&gt;"",$H54&lt;&gt;"",$H54&lt;$G54),"확인: 최고가 최저보다 빠름","")))</f>
        <v/>
      </c>
    </row>
    <row r="55" customFormat="false" ht="15" hidden="false" customHeight="false" outlineLevel="0" collapsed="false">
      <c r="A55" s="39"/>
      <c r="B55" s="40"/>
      <c r="C55" s="41"/>
      <c r="D55" s="41"/>
      <c r="E55" s="41"/>
      <c r="F55" s="41"/>
      <c r="G55" s="42"/>
      <c r="H55" s="42"/>
      <c r="I55" s="43"/>
      <c r="J55" s="44"/>
      <c r="K55" s="45" t="str">
        <f aca="false">IF(OR($C55="",$E55="",$C55=0),"",($E55-$C55)/$C55)</f>
        <v/>
      </c>
      <c r="L55" s="45" t="str">
        <f aca="false">IF(OR($E55="",$F55="",$E55=0),"",($F55-$E55)/$E55)</f>
        <v/>
      </c>
      <c r="M55" s="45" t="str">
        <f aca="false">IF(OR($D55="",$E55="",$D55=0),"",($E55-$D55)/$D55)</f>
        <v/>
      </c>
      <c r="N55" s="45" t="str">
        <f aca="false">IF(OR($D55="",$F55="",$D55=0),"",($F55-$D55)/$D55)</f>
        <v/>
      </c>
      <c r="O55" s="46" t="str">
        <f aca="false">IF(OR($C55="",$E55=""),"",IF($E55&lt;$C55,"밀림","안밀림"))</f>
        <v/>
      </c>
      <c r="P55" s="46" t="str">
        <f aca="false">IF($M55="","",IF($M55&lt;=-0.02,"예","아니오"))</f>
        <v/>
      </c>
      <c r="Q55" s="45" t="str">
        <f aca="false">IF(OR($D55="",$I55="",$D55=0),"",($I55-$D55)/$D55)</f>
        <v/>
      </c>
      <c r="R55" s="47" t="str">
        <f aca="false">IF(OR($E55="",$F55=""),"",IF($F55&lt;$E55,"확인: 최고&lt;최저",IF(AND($G55&lt;&gt;"",$H55&lt;&gt;"",$H55&lt;$G55),"확인: 최고가 최저보다 빠름","")))</f>
        <v/>
      </c>
    </row>
    <row r="56" customFormat="false" ht="15" hidden="false" customHeight="false" outlineLevel="0" collapsed="false">
      <c r="A56" s="39"/>
      <c r="B56" s="40"/>
      <c r="C56" s="41"/>
      <c r="D56" s="41"/>
      <c r="E56" s="41"/>
      <c r="F56" s="41"/>
      <c r="G56" s="42"/>
      <c r="H56" s="42"/>
      <c r="I56" s="43"/>
      <c r="J56" s="44"/>
      <c r="K56" s="45" t="str">
        <f aca="false">IF(OR($C56="",$E56="",$C56=0),"",($E56-$C56)/$C56)</f>
        <v/>
      </c>
      <c r="L56" s="45" t="str">
        <f aca="false">IF(OR($E56="",$F56="",$E56=0),"",($F56-$E56)/$E56)</f>
        <v/>
      </c>
      <c r="M56" s="45" t="str">
        <f aca="false">IF(OR($D56="",$E56="",$D56=0),"",($E56-$D56)/$D56)</f>
        <v/>
      </c>
      <c r="N56" s="45" t="str">
        <f aca="false">IF(OR($D56="",$F56="",$D56=0),"",($F56-$D56)/$D56)</f>
        <v/>
      </c>
      <c r="O56" s="46" t="str">
        <f aca="false">IF(OR($C56="",$E56=""),"",IF($E56&lt;$C56,"밀림","안밀림"))</f>
        <v/>
      </c>
      <c r="P56" s="46" t="str">
        <f aca="false">IF($M56="","",IF($M56&lt;=-0.02,"예","아니오"))</f>
        <v/>
      </c>
      <c r="Q56" s="45" t="str">
        <f aca="false">IF(OR($D56="",$I56="",$D56=0),"",($I56-$D56)/$D56)</f>
        <v/>
      </c>
      <c r="R56" s="47" t="str">
        <f aca="false">IF(OR($E56="",$F56=""),"",IF($F56&lt;$E56,"확인: 최고&lt;최저",IF(AND($G56&lt;&gt;"",$H56&lt;&gt;"",$H56&lt;$G56),"확인: 최고가 최저보다 빠름","")))</f>
        <v/>
      </c>
    </row>
    <row r="57" customFormat="false" ht="15" hidden="false" customHeight="false" outlineLevel="0" collapsed="false">
      <c r="A57" s="39"/>
      <c r="B57" s="40"/>
      <c r="C57" s="41"/>
      <c r="D57" s="41"/>
      <c r="E57" s="41"/>
      <c r="F57" s="41"/>
      <c r="G57" s="42"/>
      <c r="H57" s="42"/>
      <c r="I57" s="43"/>
      <c r="J57" s="44"/>
      <c r="K57" s="45" t="str">
        <f aca="false">IF(OR($C57="",$E57="",$C57=0),"",($E57-$C57)/$C57)</f>
        <v/>
      </c>
      <c r="L57" s="45" t="str">
        <f aca="false">IF(OR($E57="",$F57="",$E57=0),"",($F57-$E57)/$E57)</f>
        <v/>
      </c>
      <c r="M57" s="45" t="str">
        <f aca="false">IF(OR($D57="",$E57="",$D57=0),"",($E57-$D57)/$D57)</f>
        <v/>
      </c>
      <c r="N57" s="45" t="str">
        <f aca="false">IF(OR($D57="",$F57="",$D57=0),"",($F57-$D57)/$D57)</f>
        <v/>
      </c>
      <c r="O57" s="46" t="str">
        <f aca="false">IF(OR($C57="",$E57=""),"",IF($E57&lt;$C57,"밀림","안밀림"))</f>
        <v/>
      </c>
      <c r="P57" s="46" t="str">
        <f aca="false">IF($M57="","",IF($M57&lt;=-0.02,"예","아니오"))</f>
        <v/>
      </c>
      <c r="Q57" s="45" t="str">
        <f aca="false">IF(OR($D57="",$I57="",$D57=0),"",($I57-$D57)/$D57)</f>
        <v/>
      </c>
      <c r="R57" s="47" t="str">
        <f aca="false">IF(OR($E57="",$F57=""),"",IF($F57&lt;$E57,"확인: 최고&lt;최저",IF(AND($G57&lt;&gt;"",$H57&lt;&gt;"",$H57&lt;$G57),"확인: 최고가 최저보다 빠름","")))</f>
        <v/>
      </c>
    </row>
    <row r="58" customFormat="false" ht="15" hidden="false" customHeight="false" outlineLevel="0" collapsed="false">
      <c r="A58" s="39"/>
      <c r="B58" s="40"/>
      <c r="C58" s="41"/>
      <c r="D58" s="41"/>
      <c r="E58" s="41"/>
      <c r="F58" s="41"/>
      <c r="G58" s="42"/>
      <c r="H58" s="42"/>
      <c r="I58" s="43"/>
      <c r="J58" s="44"/>
      <c r="K58" s="45" t="str">
        <f aca="false">IF(OR($C58="",$E58="",$C58=0),"",($E58-$C58)/$C58)</f>
        <v/>
      </c>
      <c r="L58" s="45" t="str">
        <f aca="false">IF(OR($E58="",$F58="",$E58=0),"",($F58-$E58)/$E58)</f>
        <v/>
      </c>
      <c r="M58" s="45" t="str">
        <f aca="false">IF(OR($D58="",$E58="",$D58=0),"",($E58-$D58)/$D58)</f>
        <v/>
      </c>
      <c r="N58" s="45" t="str">
        <f aca="false">IF(OR($D58="",$F58="",$D58=0),"",($F58-$D58)/$D58)</f>
        <v/>
      </c>
      <c r="O58" s="46" t="str">
        <f aca="false">IF(OR($C58="",$E58=""),"",IF($E58&lt;$C58,"밀림","안밀림"))</f>
        <v/>
      </c>
      <c r="P58" s="46" t="str">
        <f aca="false">IF($M58="","",IF($M58&lt;=-0.02,"예","아니오"))</f>
        <v/>
      </c>
      <c r="Q58" s="45" t="str">
        <f aca="false">IF(OR($D58="",$I58="",$D58=0),"",($I58-$D58)/$D58)</f>
        <v/>
      </c>
      <c r="R58" s="47" t="str">
        <f aca="false">IF(OR($E58="",$F58=""),"",IF($F58&lt;$E58,"확인: 최고&lt;최저",IF(AND($G58&lt;&gt;"",$H58&lt;&gt;"",$H58&lt;$G58),"확인: 최고가 최저보다 빠름","")))</f>
        <v/>
      </c>
    </row>
    <row r="59" customFormat="false" ht="15" hidden="false" customHeight="false" outlineLevel="0" collapsed="false">
      <c r="A59" s="39"/>
      <c r="B59" s="40"/>
      <c r="C59" s="41"/>
      <c r="D59" s="41"/>
      <c r="E59" s="41"/>
      <c r="F59" s="41"/>
      <c r="G59" s="42"/>
      <c r="H59" s="42"/>
      <c r="I59" s="43"/>
      <c r="J59" s="44"/>
      <c r="K59" s="45" t="str">
        <f aca="false">IF(OR($C59="",$E59="",$C59=0),"",($E59-$C59)/$C59)</f>
        <v/>
      </c>
      <c r="L59" s="45" t="str">
        <f aca="false">IF(OR($E59="",$F59="",$E59=0),"",($F59-$E59)/$E59)</f>
        <v/>
      </c>
      <c r="M59" s="45" t="str">
        <f aca="false">IF(OR($D59="",$E59="",$D59=0),"",($E59-$D59)/$D59)</f>
        <v/>
      </c>
      <c r="N59" s="45" t="str">
        <f aca="false">IF(OR($D59="",$F59="",$D59=0),"",($F59-$D59)/$D59)</f>
        <v/>
      </c>
      <c r="O59" s="46" t="str">
        <f aca="false">IF(OR($C59="",$E59=""),"",IF($E59&lt;$C59,"밀림","안밀림"))</f>
        <v/>
      </c>
      <c r="P59" s="46" t="str">
        <f aca="false">IF($M59="","",IF($M59&lt;=-0.02,"예","아니오"))</f>
        <v/>
      </c>
      <c r="Q59" s="45" t="str">
        <f aca="false">IF(OR($D59="",$I59="",$D59=0),"",($I59-$D59)/$D59)</f>
        <v/>
      </c>
      <c r="R59" s="47" t="str">
        <f aca="false">IF(OR($E59="",$F59=""),"",IF($F59&lt;$E59,"확인: 최고&lt;최저",IF(AND($G59&lt;&gt;"",$H59&lt;&gt;"",$H59&lt;$G59),"확인: 최고가 최저보다 빠름","")))</f>
        <v/>
      </c>
    </row>
    <row r="60" customFormat="false" ht="15" hidden="false" customHeight="false" outlineLevel="0" collapsed="false">
      <c r="A60" s="39"/>
      <c r="B60" s="40"/>
      <c r="C60" s="41"/>
      <c r="D60" s="41"/>
      <c r="E60" s="41"/>
      <c r="F60" s="41"/>
      <c r="G60" s="42"/>
      <c r="H60" s="42"/>
      <c r="I60" s="43"/>
      <c r="J60" s="44"/>
      <c r="K60" s="45" t="str">
        <f aca="false">IF(OR($C60="",$E60="",$C60=0),"",($E60-$C60)/$C60)</f>
        <v/>
      </c>
      <c r="L60" s="45" t="str">
        <f aca="false">IF(OR($E60="",$F60="",$E60=0),"",($F60-$E60)/$E60)</f>
        <v/>
      </c>
      <c r="M60" s="45" t="str">
        <f aca="false">IF(OR($D60="",$E60="",$D60=0),"",($E60-$D60)/$D60)</f>
        <v/>
      </c>
      <c r="N60" s="45" t="str">
        <f aca="false">IF(OR($D60="",$F60="",$D60=0),"",($F60-$D60)/$D60)</f>
        <v/>
      </c>
      <c r="O60" s="46" t="str">
        <f aca="false">IF(OR($C60="",$E60=""),"",IF($E60&lt;$C60,"밀림","안밀림"))</f>
        <v/>
      </c>
      <c r="P60" s="46" t="str">
        <f aca="false">IF($M60="","",IF($M60&lt;=-0.02,"예","아니오"))</f>
        <v/>
      </c>
      <c r="Q60" s="45" t="str">
        <f aca="false">IF(OR($D60="",$I60="",$D60=0),"",($I60-$D60)/$D60)</f>
        <v/>
      </c>
      <c r="R60" s="47" t="str">
        <f aca="false">IF(OR($E60="",$F60=""),"",IF($F60&lt;$E60,"확인: 최고&lt;최저",IF(AND($G60&lt;&gt;"",$H60&lt;&gt;"",$H60&lt;$G60),"확인: 최고가 최저보다 빠름","")))</f>
        <v/>
      </c>
    </row>
    <row r="61" customFormat="false" ht="15" hidden="false" customHeight="false" outlineLevel="0" collapsed="false">
      <c r="A61" s="39"/>
      <c r="B61" s="40"/>
      <c r="C61" s="41"/>
      <c r="D61" s="41"/>
      <c r="E61" s="41"/>
      <c r="F61" s="41"/>
      <c r="G61" s="42"/>
      <c r="H61" s="42"/>
      <c r="I61" s="43"/>
      <c r="J61" s="44"/>
      <c r="K61" s="45" t="str">
        <f aca="false">IF(OR($C61="",$E61="",$C61=0),"",($E61-$C61)/$C61)</f>
        <v/>
      </c>
      <c r="L61" s="45" t="str">
        <f aca="false">IF(OR($E61="",$F61="",$E61=0),"",($F61-$E61)/$E61)</f>
        <v/>
      </c>
      <c r="M61" s="45" t="str">
        <f aca="false">IF(OR($D61="",$E61="",$D61=0),"",($E61-$D61)/$D61)</f>
        <v/>
      </c>
      <c r="N61" s="45" t="str">
        <f aca="false">IF(OR($D61="",$F61="",$D61=0),"",($F61-$D61)/$D61)</f>
        <v/>
      </c>
      <c r="O61" s="46" t="str">
        <f aca="false">IF(OR($C61="",$E61=""),"",IF($E61&lt;$C61,"밀림","안밀림"))</f>
        <v/>
      </c>
      <c r="P61" s="46" t="str">
        <f aca="false">IF($M61="","",IF($M61&lt;=-0.02,"예","아니오"))</f>
        <v/>
      </c>
      <c r="Q61" s="45" t="str">
        <f aca="false">IF(OR($D61="",$I61="",$D61=0),"",($I61-$D61)/$D61)</f>
        <v/>
      </c>
      <c r="R61" s="47" t="str">
        <f aca="false">IF(OR($E61="",$F61=""),"",IF($F61&lt;$E61,"확인: 최고&lt;최저",IF(AND($G61&lt;&gt;"",$H61&lt;&gt;"",$H61&lt;$G61),"확인: 최고가 최저보다 빠름","")))</f>
        <v/>
      </c>
    </row>
    <row r="62" customFormat="false" ht="15" hidden="false" customHeight="false" outlineLevel="0" collapsed="false">
      <c r="A62" s="39"/>
      <c r="B62" s="40"/>
      <c r="C62" s="41"/>
      <c r="D62" s="41"/>
      <c r="E62" s="41"/>
      <c r="F62" s="41"/>
      <c r="G62" s="42"/>
      <c r="H62" s="42"/>
      <c r="I62" s="43"/>
      <c r="J62" s="44"/>
      <c r="K62" s="45" t="str">
        <f aca="false">IF(OR($C62="",$E62="",$C62=0),"",($E62-$C62)/$C62)</f>
        <v/>
      </c>
      <c r="L62" s="45" t="str">
        <f aca="false">IF(OR($E62="",$F62="",$E62=0),"",($F62-$E62)/$E62)</f>
        <v/>
      </c>
      <c r="M62" s="45" t="str">
        <f aca="false">IF(OR($D62="",$E62="",$D62=0),"",($E62-$D62)/$D62)</f>
        <v/>
      </c>
      <c r="N62" s="45" t="str">
        <f aca="false">IF(OR($D62="",$F62="",$D62=0),"",($F62-$D62)/$D62)</f>
        <v/>
      </c>
      <c r="O62" s="46" t="str">
        <f aca="false">IF(OR($C62="",$E62=""),"",IF($E62&lt;$C62,"밀림","안밀림"))</f>
        <v/>
      </c>
      <c r="P62" s="46" t="str">
        <f aca="false">IF($M62="","",IF($M62&lt;=-0.02,"예","아니오"))</f>
        <v/>
      </c>
      <c r="Q62" s="45" t="str">
        <f aca="false">IF(OR($D62="",$I62="",$D62=0),"",($I62-$D62)/$D62)</f>
        <v/>
      </c>
      <c r="R62" s="47" t="str">
        <f aca="false">IF(OR($E62="",$F62=""),"",IF($F62&lt;$E62,"확인: 최고&lt;최저",IF(AND($G62&lt;&gt;"",$H62&lt;&gt;"",$H62&lt;$G62),"확인: 최고가 최저보다 빠름","")))</f>
        <v/>
      </c>
    </row>
    <row r="63" customFormat="false" ht="15" hidden="false" customHeight="false" outlineLevel="0" collapsed="false">
      <c r="A63" s="39"/>
      <c r="B63" s="40"/>
      <c r="C63" s="41"/>
      <c r="D63" s="41"/>
      <c r="E63" s="41"/>
      <c r="F63" s="41"/>
      <c r="G63" s="42"/>
      <c r="H63" s="42"/>
      <c r="I63" s="43"/>
      <c r="J63" s="44"/>
      <c r="K63" s="45" t="str">
        <f aca="false">IF(OR($C63="",$E63="",$C63=0),"",($E63-$C63)/$C63)</f>
        <v/>
      </c>
      <c r="L63" s="45" t="str">
        <f aca="false">IF(OR($E63="",$F63="",$E63=0),"",($F63-$E63)/$E63)</f>
        <v/>
      </c>
      <c r="M63" s="45" t="str">
        <f aca="false">IF(OR($D63="",$E63="",$D63=0),"",($E63-$D63)/$D63)</f>
        <v/>
      </c>
      <c r="N63" s="45" t="str">
        <f aca="false">IF(OR($D63="",$F63="",$D63=0),"",($F63-$D63)/$D63)</f>
        <v/>
      </c>
      <c r="O63" s="46" t="str">
        <f aca="false">IF(OR($C63="",$E63=""),"",IF($E63&lt;$C63,"밀림","안밀림"))</f>
        <v/>
      </c>
      <c r="P63" s="46" t="str">
        <f aca="false">IF($M63="","",IF($M63&lt;=-0.02,"예","아니오"))</f>
        <v/>
      </c>
      <c r="Q63" s="45" t="str">
        <f aca="false">IF(OR($D63="",$I63="",$D63=0),"",($I63-$D63)/$D63)</f>
        <v/>
      </c>
      <c r="R63" s="47" t="str">
        <f aca="false">IF(OR($E63="",$F63=""),"",IF($F63&lt;$E63,"확인: 최고&lt;최저",IF(AND($G63&lt;&gt;"",$H63&lt;&gt;"",$H63&lt;$G63),"확인: 최고가 최저보다 빠름","")))</f>
        <v/>
      </c>
    </row>
    <row r="64" customFormat="false" ht="15" hidden="false" customHeight="false" outlineLevel="0" collapsed="false">
      <c r="A64" s="39"/>
      <c r="B64" s="40"/>
      <c r="C64" s="41"/>
      <c r="D64" s="41"/>
      <c r="E64" s="41"/>
      <c r="F64" s="41"/>
      <c r="G64" s="42"/>
      <c r="H64" s="42"/>
      <c r="I64" s="43"/>
      <c r="J64" s="44"/>
      <c r="K64" s="45" t="str">
        <f aca="false">IF(OR($C64="",$E64="",$C64=0),"",($E64-$C64)/$C64)</f>
        <v/>
      </c>
      <c r="L64" s="45" t="str">
        <f aca="false">IF(OR($E64="",$F64="",$E64=0),"",($F64-$E64)/$E64)</f>
        <v/>
      </c>
      <c r="M64" s="45" t="str">
        <f aca="false">IF(OR($D64="",$E64="",$D64=0),"",($E64-$D64)/$D64)</f>
        <v/>
      </c>
      <c r="N64" s="45" t="str">
        <f aca="false">IF(OR($D64="",$F64="",$D64=0),"",($F64-$D64)/$D64)</f>
        <v/>
      </c>
      <c r="O64" s="46" t="str">
        <f aca="false">IF(OR($C64="",$E64=""),"",IF($E64&lt;$C64,"밀림","안밀림"))</f>
        <v/>
      </c>
      <c r="P64" s="46" t="str">
        <f aca="false">IF($M64="","",IF($M64&lt;=-0.02,"예","아니오"))</f>
        <v/>
      </c>
      <c r="Q64" s="45" t="str">
        <f aca="false">IF(OR($D64="",$I64="",$D64=0),"",($I64-$D64)/$D64)</f>
        <v/>
      </c>
      <c r="R64" s="47" t="str">
        <f aca="false">IF(OR($E64="",$F64=""),"",IF($F64&lt;$E64,"확인: 최고&lt;최저",IF(AND($G64&lt;&gt;"",$H64&lt;&gt;"",$H64&lt;$G64),"확인: 최고가 최저보다 빠름","")))</f>
        <v/>
      </c>
    </row>
    <row r="65" customFormat="false" ht="15" hidden="false" customHeight="false" outlineLevel="0" collapsed="false">
      <c r="A65" s="39"/>
      <c r="B65" s="40"/>
      <c r="C65" s="41"/>
      <c r="D65" s="41"/>
      <c r="E65" s="41"/>
      <c r="F65" s="41"/>
      <c r="G65" s="42"/>
      <c r="H65" s="42"/>
      <c r="I65" s="43"/>
      <c r="J65" s="44"/>
      <c r="K65" s="45" t="str">
        <f aca="false">IF(OR($C65="",$E65="",$C65=0),"",($E65-$C65)/$C65)</f>
        <v/>
      </c>
      <c r="L65" s="45" t="str">
        <f aca="false">IF(OR($E65="",$F65="",$E65=0),"",($F65-$E65)/$E65)</f>
        <v/>
      </c>
      <c r="M65" s="45" t="str">
        <f aca="false">IF(OR($D65="",$E65="",$D65=0),"",($E65-$D65)/$D65)</f>
        <v/>
      </c>
      <c r="N65" s="45" t="str">
        <f aca="false">IF(OR($D65="",$F65="",$D65=0),"",($F65-$D65)/$D65)</f>
        <v/>
      </c>
      <c r="O65" s="46" t="str">
        <f aca="false">IF(OR($C65="",$E65=""),"",IF($E65&lt;$C65,"밀림","안밀림"))</f>
        <v/>
      </c>
      <c r="P65" s="46" t="str">
        <f aca="false">IF($M65="","",IF($M65&lt;=-0.02,"예","아니오"))</f>
        <v/>
      </c>
      <c r="Q65" s="45" t="str">
        <f aca="false">IF(OR($D65="",$I65="",$D65=0),"",($I65-$D65)/$D65)</f>
        <v/>
      </c>
      <c r="R65" s="47" t="str">
        <f aca="false">IF(OR($E65="",$F65=""),"",IF($F65&lt;$E65,"확인: 최고&lt;최저",IF(AND($G65&lt;&gt;"",$H65&lt;&gt;"",$H65&lt;$G65),"확인: 최고가 최저보다 빠름","")))</f>
        <v/>
      </c>
    </row>
    <row r="66" customFormat="false" ht="15" hidden="false" customHeight="false" outlineLevel="0" collapsed="false">
      <c r="A66" s="39"/>
      <c r="B66" s="40"/>
      <c r="C66" s="41"/>
      <c r="D66" s="41"/>
      <c r="E66" s="41"/>
      <c r="F66" s="41"/>
      <c r="G66" s="42"/>
      <c r="H66" s="42"/>
      <c r="I66" s="43"/>
      <c r="J66" s="44"/>
      <c r="K66" s="45" t="str">
        <f aca="false">IF(OR($C66="",$E66="",$C66=0),"",($E66-$C66)/$C66)</f>
        <v/>
      </c>
      <c r="L66" s="45" t="str">
        <f aca="false">IF(OR($E66="",$F66="",$E66=0),"",($F66-$E66)/$E66)</f>
        <v/>
      </c>
      <c r="M66" s="45" t="str">
        <f aca="false">IF(OR($D66="",$E66="",$D66=0),"",($E66-$D66)/$D66)</f>
        <v/>
      </c>
      <c r="N66" s="45" t="str">
        <f aca="false">IF(OR($D66="",$F66="",$D66=0),"",($F66-$D66)/$D66)</f>
        <v/>
      </c>
      <c r="O66" s="46" t="str">
        <f aca="false">IF(OR($C66="",$E66=""),"",IF($E66&lt;$C66,"밀림","안밀림"))</f>
        <v/>
      </c>
      <c r="P66" s="46" t="str">
        <f aca="false">IF($M66="","",IF($M66&lt;=-0.02,"예","아니오"))</f>
        <v/>
      </c>
      <c r="Q66" s="45" t="str">
        <f aca="false">IF(OR($D66="",$I66="",$D66=0),"",($I66-$D66)/$D66)</f>
        <v/>
      </c>
      <c r="R66" s="47" t="str">
        <f aca="false">IF(OR($E66="",$F66=""),"",IF($F66&lt;$E66,"확인: 최고&lt;최저",IF(AND($G66&lt;&gt;"",$H66&lt;&gt;"",$H66&lt;$G66),"확인: 최고가 최저보다 빠름","")))</f>
        <v/>
      </c>
    </row>
    <row r="67" customFormat="false" ht="15" hidden="false" customHeight="false" outlineLevel="0" collapsed="false">
      <c r="A67" s="39"/>
      <c r="B67" s="40"/>
      <c r="C67" s="41"/>
      <c r="D67" s="41"/>
      <c r="E67" s="41"/>
      <c r="F67" s="41"/>
      <c r="G67" s="42"/>
      <c r="H67" s="42"/>
      <c r="I67" s="43"/>
      <c r="J67" s="44"/>
      <c r="K67" s="45" t="str">
        <f aca="false">IF(OR($C67="",$E67="",$C67=0),"",($E67-$C67)/$C67)</f>
        <v/>
      </c>
      <c r="L67" s="45" t="str">
        <f aca="false">IF(OR($E67="",$F67="",$E67=0),"",($F67-$E67)/$E67)</f>
        <v/>
      </c>
      <c r="M67" s="45" t="str">
        <f aca="false">IF(OR($D67="",$E67="",$D67=0),"",($E67-$D67)/$D67)</f>
        <v/>
      </c>
      <c r="N67" s="45" t="str">
        <f aca="false">IF(OR($D67="",$F67="",$D67=0),"",($F67-$D67)/$D67)</f>
        <v/>
      </c>
      <c r="O67" s="46" t="str">
        <f aca="false">IF(OR($C67="",$E67=""),"",IF($E67&lt;$C67,"밀림","안밀림"))</f>
        <v/>
      </c>
      <c r="P67" s="46" t="str">
        <f aca="false">IF($M67="","",IF($M67&lt;=-0.02,"예","아니오"))</f>
        <v/>
      </c>
      <c r="Q67" s="45" t="str">
        <f aca="false">IF(OR($D67="",$I67="",$D67=0),"",($I67-$D67)/$D67)</f>
        <v/>
      </c>
      <c r="R67" s="47" t="str">
        <f aca="false">IF(OR($E67="",$F67=""),"",IF($F67&lt;$E67,"확인: 최고&lt;최저",IF(AND($G67&lt;&gt;"",$H67&lt;&gt;"",$H67&lt;$G67),"확인: 최고가 최저보다 빠름","")))</f>
        <v/>
      </c>
    </row>
    <row r="68" customFormat="false" ht="15" hidden="false" customHeight="false" outlineLevel="0" collapsed="false">
      <c r="A68" s="39"/>
      <c r="B68" s="40"/>
      <c r="C68" s="41"/>
      <c r="D68" s="41"/>
      <c r="E68" s="41"/>
      <c r="F68" s="41"/>
      <c r="G68" s="42"/>
      <c r="H68" s="42"/>
      <c r="I68" s="43"/>
      <c r="J68" s="44"/>
      <c r="K68" s="45" t="str">
        <f aca="false">IF(OR($C68="",$E68="",$C68=0),"",($E68-$C68)/$C68)</f>
        <v/>
      </c>
      <c r="L68" s="45" t="str">
        <f aca="false">IF(OR($E68="",$F68="",$E68=0),"",($F68-$E68)/$E68)</f>
        <v/>
      </c>
      <c r="M68" s="45" t="str">
        <f aca="false">IF(OR($D68="",$E68="",$D68=0),"",($E68-$D68)/$D68)</f>
        <v/>
      </c>
      <c r="N68" s="45" t="str">
        <f aca="false">IF(OR($D68="",$F68="",$D68=0),"",($F68-$D68)/$D68)</f>
        <v/>
      </c>
      <c r="O68" s="46" t="str">
        <f aca="false">IF(OR($C68="",$E68=""),"",IF($E68&lt;$C68,"밀림","안밀림"))</f>
        <v/>
      </c>
      <c r="P68" s="46" t="str">
        <f aca="false">IF($M68="","",IF($M68&lt;=-0.02,"예","아니오"))</f>
        <v/>
      </c>
      <c r="Q68" s="45" t="str">
        <f aca="false">IF(OR($D68="",$I68="",$D68=0),"",($I68-$D68)/$D68)</f>
        <v/>
      </c>
      <c r="R68" s="47" t="str">
        <f aca="false">IF(OR($E68="",$F68=""),"",IF($F68&lt;$E68,"확인: 최고&lt;최저",IF(AND($G68&lt;&gt;"",$H68&lt;&gt;"",$H68&lt;$G68),"확인: 최고가 최저보다 빠름","")))</f>
        <v/>
      </c>
    </row>
    <row r="69" customFormat="false" ht="15" hidden="false" customHeight="false" outlineLevel="0" collapsed="false">
      <c r="A69" s="39"/>
      <c r="B69" s="40"/>
      <c r="C69" s="41"/>
      <c r="D69" s="41"/>
      <c r="E69" s="41"/>
      <c r="F69" s="41"/>
      <c r="G69" s="42"/>
      <c r="H69" s="42"/>
      <c r="I69" s="43"/>
      <c r="J69" s="44"/>
      <c r="K69" s="45" t="str">
        <f aca="false">IF(OR($C69="",$E69="",$C69=0),"",($E69-$C69)/$C69)</f>
        <v/>
      </c>
      <c r="L69" s="45" t="str">
        <f aca="false">IF(OR($E69="",$F69="",$E69=0),"",($F69-$E69)/$E69)</f>
        <v/>
      </c>
      <c r="M69" s="45" t="str">
        <f aca="false">IF(OR($D69="",$E69="",$D69=0),"",($E69-$D69)/$D69)</f>
        <v/>
      </c>
      <c r="N69" s="45" t="str">
        <f aca="false">IF(OR($D69="",$F69="",$D69=0),"",($F69-$D69)/$D69)</f>
        <v/>
      </c>
      <c r="O69" s="46" t="str">
        <f aca="false">IF(OR($C69="",$E69=""),"",IF($E69&lt;$C69,"밀림","안밀림"))</f>
        <v/>
      </c>
      <c r="P69" s="46" t="str">
        <f aca="false">IF($M69="","",IF($M69&lt;=-0.02,"예","아니오"))</f>
        <v/>
      </c>
      <c r="Q69" s="45" t="str">
        <f aca="false">IF(OR($D69="",$I69="",$D69=0),"",($I69-$D69)/$D69)</f>
        <v/>
      </c>
      <c r="R69" s="47" t="str">
        <f aca="false">IF(OR($E69="",$F69=""),"",IF($F69&lt;$E69,"확인: 최고&lt;최저",IF(AND($G69&lt;&gt;"",$H69&lt;&gt;"",$H69&lt;$G69),"확인: 최고가 최저보다 빠름","")))</f>
        <v/>
      </c>
    </row>
    <row r="70" customFormat="false" ht="15" hidden="false" customHeight="false" outlineLevel="0" collapsed="false">
      <c r="A70" s="39"/>
      <c r="B70" s="40"/>
      <c r="C70" s="41"/>
      <c r="D70" s="41"/>
      <c r="E70" s="41"/>
      <c r="F70" s="41"/>
      <c r="G70" s="42"/>
      <c r="H70" s="42"/>
      <c r="I70" s="43"/>
      <c r="J70" s="44"/>
      <c r="K70" s="45" t="str">
        <f aca="false">IF(OR($C70="",$E70="",$C70=0),"",($E70-$C70)/$C70)</f>
        <v/>
      </c>
      <c r="L70" s="45" t="str">
        <f aca="false">IF(OR($E70="",$F70="",$E70=0),"",($F70-$E70)/$E70)</f>
        <v/>
      </c>
      <c r="M70" s="45" t="str">
        <f aca="false">IF(OR($D70="",$E70="",$D70=0),"",($E70-$D70)/$D70)</f>
        <v/>
      </c>
      <c r="N70" s="45" t="str">
        <f aca="false">IF(OR($D70="",$F70="",$D70=0),"",($F70-$D70)/$D70)</f>
        <v/>
      </c>
      <c r="O70" s="46" t="str">
        <f aca="false">IF(OR($C70="",$E70=""),"",IF($E70&lt;$C70,"밀림","안밀림"))</f>
        <v/>
      </c>
      <c r="P70" s="46" t="str">
        <f aca="false">IF($M70="","",IF($M70&lt;=-0.02,"예","아니오"))</f>
        <v/>
      </c>
      <c r="Q70" s="45" t="str">
        <f aca="false">IF(OR($D70="",$I70="",$D70=0),"",($I70-$D70)/$D70)</f>
        <v/>
      </c>
      <c r="R70" s="47" t="str">
        <f aca="false">IF(OR($E70="",$F70=""),"",IF($F70&lt;$E70,"확인: 최고&lt;최저",IF(AND($G70&lt;&gt;"",$H70&lt;&gt;"",$H70&lt;$G70),"확인: 최고가 최저보다 빠름","")))</f>
        <v/>
      </c>
    </row>
    <row r="71" customFormat="false" ht="15" hidden="false" customHeight="false" outlineLevel="0" collapsed="false">
      <c r="A71" s="39"/>
      <c r="B71" s="40"/>
      <c r="C71" s="41"/>
      <c r="D71" s="41"/>
      <c r="E71" s="41"/>
      <c r="F71" s="41"/>
      <c r="G71" s="42"/>
      <c r="H71" s="42"/>
      <c r="I71" s="43"/>
      <c r="J71" s="44"/>
      <c r="K71" s="45" t="str">
        <f aca="false">IF(OR($C71="",$E71="",$C71=0),"",($E71-$C71)/$C71)</f>
        <v/>
      </c>
      <c r="L71" s="45" t="str">
        <f aca="false">IF(OR($E71="",$F71="",$E71=0),"",($F71-$E71)/$E71)</f>
        <v/>
      </c>
      <c r="M71" s="45" t="str">
        <f aca="false">IF(OR($D71="",$E71="",$D71=0),"",($E71-$D71)/$D71)</f>
        <v/>
      </c>
      <c r="N71" s="45" t="str">
        <f aca="false">IF(OR($D71="",$F71="",$D71=0),"",($F71-$D71)/$D71)</f>
        <v/>
      </c>
      <c r="O71" s="46" t="str">
        <f aca="false">IF(OR($C71="",$E71=""),"",IF($E71&lt;$C71,"밀림","안밀림"))</f>
        <v/>
      </c>
      <c r="P71" s="46" t="str">
        <f aca="false">IF($M71="","",IF($M71&lt;=-0.02,"예","아니오"))</f>
        <v/>
      </c>
      <c r="Q71" s="45" t="str">
        <f aca="false">IF(OR($D71="",$I71="",$D71=0),"",($I71-$D71)/$D71)</f>
        <v/>
      </c>
      <c r="R71" s="47" t="str">
        <f aca="false">IF(OR($E71="",$F71=""),"",IF($F71&lt;$E71,"확인: 최고&lt;최저",IF(AND($G71&lt;&gt;"",$H71&lt;&gt;"",$H71&lt;$G71),"확인: 최고가 최저보다 빠름","")))</f>
        <v/>
      </c>
    </row>
    <row r="72" customFormat="false" ht="15" hidden="false" customHeight="false" outlineLevel="0" collapsed="false">
      <c r="A72" s="39"/>
      <c r="B72" s="40"/>
      <c r="C72" s="41"/>
      <c r="D72" s="41"/>
      <c r="E72" s="41"/>
      <c r="F72" s="41"/>
      <c r="G72" s="42"/>
      <c r="H72" s="42"/>
      <c r="I72" s="43"/>
      <c r="J72" s="44"/>
      <c r="K72" s="45" t="str">
        <f aca="false">IF(OR($C72="",$E72="",$C72=0),"",($E72-$C72)/$C72)</f>
        <v/>
      </c>
      <c r="L72" s="45" t="str">
        <f aca="false">IF(OR($E72="",$F72="",$E72=0),"",($F72-$E72)/$E72)</f>
        <v/>
      </c>
      <c r="M72" s="45" t="str">
        <f aca="false">IF(OR($D72="",$E72="",$D72=0),"",($E72-$D72)/$D72)</f>
        <v/>
      </c>
      <c r="N72" s="45" t="str">
        <f aca="false">IF(OR($D72="",$F72="",$D72=0),"",($F72-$D72)/$D72)</f>
        <v/>
      </c>
      <c r="O72" s="46" t="str">
        <f aca="false">IF(OR($C72="",$E72=""),"",IF($E72&lt;$C72,"밀림","안밀림"))</f>
        <v/>
      </c>
      <c r="P72" s="46" t="str">
        <f aca="false">IF($M72="","",IF($M72&lt;=-0.02,"예","아니오"))</f>
        <v/>
      </c>
      <c r="Q72" s="45" t="str">
        <f aca="false">IF(OR($D72="",$I72="",$D72=0),"",($I72-$D72)/$D72)</f>
        <v/>
      </c>
      <c r="R72" s="47" t="str">
        <f aca="false">IF(OR($E72="",$F72=""),"",IF($F72&lt;$E72,"확인: 최고&lt;최저",IF(AND($G72&lt;&gt;"",$H72&lt;&gt;"",$H72&lt;$G72),"확인: 최고가 최저보다 빠름","")))</f>
        <v/>
      </c>
    </row>
    <row r="73" customFormat="false" ht="15" hidden="false" customHeight="false" outlineLevel="0" collapsed="false">
      <c r="A73" s="39"/>
      <c r="B73" s="40"/>
      <c r="C73" s="41"/>
      <c r="D73" s="41"/>
      <c r="E73" s="41"/>
      <c r="F73" s="41"/>
      <c r="G73" s="42"/>
      <c r="H73" s="42"/>
      <c r="I73" s="43"/>
      <c r="J73" s="44"/>
      <c r="K73" s="45" t="str">
        <f aca="false">IF(OR($C73="",$E73="",$C73=0),"",($E73-$C73)/$C73)</f>
        <v/>
      </c>
      <c r="L73" s="45" t="str">
        <f aca="false">IF(OR($E73="",$F73="",$E73=0),"",($F73-$E73)/$E73)</f>
        <v/>
      </c>
      <c r="M73" s="45" t="str">
        <f aca="false">IF(OR($D73="",$E73="",$D73=0),"",($E73-$D73)/$D73)</f>
        <v/>
      </c>
      <c r="N73" s="45" t="str">
        <f aca="false">IF(OR($D73="",$F73="",$D73=0),"",($F73-$D73)/$D73)</f>
        <v/>
      </c>
      <c r="O73" s="46" t="str">
        <f aca="false">IF(OR($C73="",$E73=""),"",IF($E73&lt;$C73,"밀림","안밀림"))</f>
        <v/>
      </c>
      <c r="P73" s="46" t="str">
        <f aca="false">IF($M73="","",IF($M73&lt;=-0.02,"예","아니오"))</f>
        <v/>
      </c>
      <c r="Q73" s="45" t="str">
        <f aca="false">IF(OR($D73="",$I73="",$D73=0),"",($I73-$D73)/$D73)</f>
        <v/>
      </c>
      <c r="R73" s="47" t="str">
        <f aca="false">IF(OR($E73="",$F73=""),"",IF($F73&lt;$E73,"확인: 최고&lt;최저",IF(AND($G73&lt;&gt;"",$H73&lt;&gt;"",$H73&lt;$G73),"확인: 최고가 최저보다 빠름","")))</f>
        <v/>
      </c>
    </row>
    <row r="74" customFormat="false" ht="15" hidden="false" customHeight="false" outlineLevel="0" collapsed="false">
      <c r="A74" s="39"/>
      <c r="B74" s="40"/>
      <c r="C74" s="41"/>
      <c r="D74" s="41"/>
      <c r="E74" s="41"/>
      <c r="F74" s="41"/>
      <c r="G74" s="42"/>
      <c r="H74" s="42"/>
      <c r="I74" s="43"/>
      <c r="J74" s="44"/>
      <c r="K74" s="45" t="str">
        <f aca="false">IF(OR($C74="",$E74="",$C74=0),"",($E74-$C74)/$C74)</f>
        <v/>
      </c>
      <c r="L74" s="45" t="str">
        <f aca="false">IF(OR($E74="",$F74="",$E74=0),"",($F74-$E74)/$E74)</f>
        <v/>
      </c>
      <c r="M74" s="45" t="str">
        <f aca="false">IF(OR($D74="",$E74="",$D74=0),"",($E74-$D74)/$D74)</f>
        <v/>
      </c>
      <c r="N74" s="45" t="str">
        <f aca="false">IF(OR($D74="",$F74="",$D74=0),"",($F74-$D74)/$D74)</f>
        <v/>
      </c>
      <c r="O74" s="46" t="str">
        <f aca="false">IF(OR($C74="",$E74=""),"",IF($E74&lt;$C74,"밀림","안밀림"))</f>
        <v/>
      </c>
      <c r="P74" s="46" t="str">
        <f aca="false">IF($M74="","",IF($M74&lt;=-0.02,"예","아니오"))</f>
        <v/>
      </c>
      <c r="Q74" s="45" t="str">
        <f aca="false">IF(OR($D74="",$I74="",$D74=0),"",($I74-$D74)/$D74)</f>
        <v/>
      </c>
      <c r="R74" s="47" t="str">
        <f aca="false">IF(OR($E74="",$F74=""),"",IF($F74&lt;$E74,"확인: 최고&lt;최저",IF(AND($G74&lt;&gt;"",$H74&lt;&gt;"",$H74&lt;$G74),"확인: 최고가 최저보다 빠름","")))</f>
        <v/>
      </c>
    </row>
    <row r="75" customFormat="false" ht="15" hidden="false" customHeight="false" outlineLevel="0" collapsed="false">
      <c r="A75" s="39"/>
      <c r="B75" s="40"/>
      <c r="C75" s="41"/>
      <c r="D75" s="41"/>
      <c r="E75" s="41"/>
      <c r="F75" s="41"/>
      <c r="G75" s="42"/>
      <c r="H75" s="42"/>
      <c r="I75" s="43"/>
      <c r="J75" s="44"/>
      <c r="K75" s="45" t="str">
        <f aca="false">IF(OR($C75="",$E75="",$C75=0),"",($E75-$C75)/$C75)</f>
        <v/>
      </c>
      <c r="L75" s="45" t="str">
        <f aca="false">IF(OR($E75="",$F75="",$E75=0),"",($F75-$E75)/$E75)</f>
        <v/>
      </c>
      <c r="M75" s="45" t="str">
        <f aca="false">IF(OR($D75="",$E75="",$D75=0),"",($E75-$D75)/$D75)</f>
        <v/>
      </c>
      <c r="N75" s="45" t="str">
        <f aca="false">IF(OR($D75="",$F75="",$D75=0),"",($F75-$D75)/$D75)</f>
        <v/>
      </c>
      <c r="O75" s="46" t="str">
        <f aca="false">IF(OR($C75="",$E75=""),"",IF($E75&lt;$C75,"밀림","안밀림"))</f>
        <v/>
      </c>
      <c r="P75" s="46" t="str">
        <f aca="false">IF($M75="","",IF($M75&lt;=-0.02,"예","아니오"))</f>
        <v/>
      </c>
      <c r="Q75" s="45" t="str">
        <f aca="false">IF(OR($D75="",$I75="",$D75=0),"",($I75-$D75)/$D75)</f>
        <v/>
      </c>
      <c r="R75" s="47" t="str">
        <f aca="false">IF(OR($E75="",$F75=""),"",IF($F75&lt;$E75,"확인: 최고&lt;최저",IF(AND($G75&lt;&gt;"",$H75&lt;&gt;"",$H75&lt;$G75),"확인: 최고가 최저보다 빠름","")))</f>
        <v/>
      </c>
    </row>
    <row r="76" customFormat="false" ht="15" hidden="false" customHeight="false" outlineLevel="0" collapsed="false">
      <c r="A76" s="39"/>
      <c r="B76" s="40"/>
      <c r="C76" s="41"/>
      <c r="D76" s="41"/>
      <c r="E76" s="41"/>
      <c r="F76" s="41"/>
      <c r="G76" s="42"/>
      <c r="H76" s="42"/>
      <c r="I76" s="43"/>
      <c r="J76" s="44"/>
      <c r="K76" s="45" t="str">
        <f aca="false">IF(OR($C76="",$E76="",$C76=0),"",($E76-$C76)/$C76)</f>
        <v/>
      </c>
      <c r="L76" s="45" t="str">
        <f aca="false">IF(OR($E76="",$F76="",$E76=0),"",($F76-$E76)/$E76)</f>
        <v/>
      </c>
      <c r="M76" s="45" t="str">
        <f aca="false">IF(OR($D76="",$E76="",$D76=0),"",($E76-$D76)/$D76)</f>
        <v/>
      </c>
      <c r="N76" s="45" t="str">
        <f aca="false">IF(OR($D76="",$F76="",$D76=0),"",($F76-$D76)/$D76)</f>
        <v/>
      </c>
      <c r="O76" s="46" t="str">
        <f aca="false">IF(OR($C76="",$E76=""),"",IF($E76&lt;$C76,"밀림","안밀림"))</f>
        <v/>
      </c>
      <c r="P76" s="46" t="str">
        <f aca="false">IF($M76="","",IF($M76&lt;=-0.02,"예","아니오"))</f>
        <v/>
      </c>
      <c r="Q76" s="45" t="str">
        <f aca="false">IF(OR($D76="",$I76="",$D76=0),"",($I76-$D76)/$D76)</f>
        <v/>
      </c>
      <c r="R76" s="47" t="str">
        <f aca="false">IF(OR($E76="",$F76=""),"",IF($F76&lt;$E76,"확인: 최고&lt;최저",IF(AND($G76&lt;&gt;"",$H76&lt;&gt;"",$H76&lt;$G76),"확인: 최고가 최저보다 빠름","")))</f>
        <v/>
      </c>
    </row>
    <row r="77" customFormat="false" ht="15" hidden="false" customHeight="false" outlineLevel="0" collapsed="false">
      <c r="A77" s="39"/>
      <c r="B77" s="40"/>
      <c r="C77" s="41"/>
      <c r="D77" s="41"/>
      <c r="E77" s="41"/>
      <c r="F77" s="41"/>
      <c r="G77" s="42"/>
      <c r="H77" s="42"/>
      <c r="I77" s="43"/>
      <c r="J77" s="44"/>
      <c r="K77" s="45" t="str">
        <f aca="false">IF(OR($C77="",$E77="",$C77=0),"",($E77-$C77)/$C77)</f>
        <v/>
      </c>
      <c r="L77" s="45" t="str">
        <f aca="false">IF(OR($E77="",$F77="",$E77=0),"",($F77-$E77)/$E77)</f>
        <v/>
      </c>
      <c r="M77" s="45" t="str">
        <f aca="false">IF(OR($D77="",$E77="",$D77=0),"",($E77-$D77)/$D77)</f>
        <v/>
      </c>
      <c r="N77" s="45" t="str">
        <f aca="false">IF(OR($D77="",$F77="",$D77=0),"",($F77-$D77)/$D77)</f>
        <v/>
      </c>
      <c r="O77" s="46" t="str">
        <f aca="false">IF(OR($C77="",$E77=""),"",IF($E77&lt;$C77,"밀림","안밀림"))</f>
        <v/>
      </c>
      <c r="P77" s="46" t="str">
        <f aca="false">IF($M77="","",IF($M77&lt;=-0.02,"예","아니오"))</f>
        <v/>
      </c>
      <c r="Q77" s="45" t="str">
        <f aca="false">IF(OR($D77="",$I77="",$D77=0),"",($I77-$D77)/$D77)</f>
        <v/>
      </c>
      <c r="R77" s="47" t="str">
        <f aca="false">IF(OR($E77="",$F77=""),"",IF($F77&lt;$E77,"확인: 최고&lt;최저",IF(AND($G77&lt;&gt;"",$H77&lt;&gt;"",$H77&lt;$G77),"확인: 최고가 최저보다 빠름","")))</f>
        <v/>
      </c>
    </row>
    <row r="78" customFormat="false" ht="15" hidden="false" customHeight="false" outlineLevel="0" collapsed="false">
      <c r="A78" s="39"/>
      <c r="B78" s="40"/>
      <c r="C78" s="41"/>
      <c r="D78" s="41"/>
      <c r="E78" s="41"/>
      <c r="F78" s="41"/>
      <c r="G78" s="42"/>
      <c r="H78" s="42"/>
      <c r="I78" s="43"/>
      <c r="J78" s="44"/>
      <c r="K78" s="45" t="str">
        <f aca="false">IF(OR($C78="",$E78="",$C78=0),"",($E78-$C78)/$C78)</f>
        <v/>
      </c>
      <c r="L78" s="45" t="str">
        <f aca="false">IF(OR($E78="",$F78="",$E78=0),"",($F78-$E78)/$E78)</f>
        <v/>
      </c>
      <c r="M78" s="45" t="str">
        <f aca="false">IF(OR($D78="",$E78="",$D78=0),"",($E78-$D78)/$D78)</f>
        <v/>
      </c>
      <c r="N78" s="45" t="str">
        <f aca="false">IF(OR($D78="",$F78="",$D78=0),"",($F78-$D78)/$D78)</f>
        <v/>
      </c>
      <c r="O78" s="46" t="str">
        <f aca="false">IF(OR($C78="",$E78=""),"",IF($E78&lt;$C78,"밀림","안밀림"))</f>
        <v/>
      </c>
      <c r="P78" s="46" t="str">
        <f aca="false">IF($M78="","",IF($M78&lt;=-0.02,"예","아니오"))</f>
        <v/>
      </c>
      <c r="Q78" s="45" t="str">
        <f aca="false">IF(OR($D78="",$I78="",$D78=0),"",($I78-$D78)/$D78)</f>
        <v/>
      </c>
      <c r="R78" s="47" t="str">
        <f aca="false">IF(OR($E78="",$F78=""),"",IF($F78&lt;$E78,"확인: 최고&lt;최저",IF(AND($G78&lt;&gt;"",$H78&lt;&gt;"",$H78&lt;$G78),"확인: 최고가 최저보다 빠름","")))</f>
        <v/>
      </c>
    </row>
    <row r="79" customFormat="false" ht="15" hidden="false" customHeight="false" outlineLevel="0" collapsed="false">
      <c r="A79" s="39"/>
      <c r="B79" s="40"/>
      <c r="C79" s="41"/>
      <c r="D79" s="41"/>
      <c r="E79" s="41"/>
      <c r="F79" s="41"/>
      <c r="G79" s="42"/>
      <c r="H79" s="42"/>
      <c r="I79" s="43"/>
      <c r="J79" s="44"/>
      <c r="K79" s="45" t="str">
        <f aca="false">IF(OR($C79="",$E79="",$C79=0),"",($E79-$C79)/$C79)</f>
        <v/>
      </c>
      <c r="L79" s="45" t="str">
        <f aca="false">IF(OR($E79="",$F79="",$E79=0),"",($F79-$E79)/$E79)</f>
        <v/>
      </c>
      <c r="M79" s="45" t="str">
        <f aca="false">IF(OR($D79="",$E79="",$D79=0),"",($E79-$D79)/$D79)</f>
        <v/>
      </c>
      <c r="N79" s="45" t="str">
        <f aca="false">IF(OR($D79="",$F79="",$D79=0),"",($F79-$D79)/$D79)</f>
        <v/>
      </c>
      <c r="O79" s="46" t="str">
        <f aca="false">IF(OR($C79="",$E79=""),"",IF($E79&lt;$C79,"밀림","안밀림"))</f>
        <v/>
      </c>
      <c r="P79" s="46" t="str">
        <f aca="false">IF($M79="","",IF($M79&lt;=-0.02,"예","아니오"))</f>
        <v/>
      </c>
      <c r="Q79" s="45" t="str">
        <f aca="false">IF(OR($D79="",$I79="",$D79=0),"",($I79-$D79)/$D79)</f>
        <v/>
      </c>
      <c r="R79" s="47" t="str">
        <f aca="false">IF(OR($E79="",$F79=""),"",IF($F79&lt;$E79,"확인: 최고&lt;최저",IF(AND($G79&lt;&gt;"",$H79&lt;&gt;"",$H79&lt;$G79),"확인: 최고가 최저보다 빠름","")))</f>
        <v/>
      </c>
    </row>
    <row r="80" customFormat="false" ht="15" hidden="false" customHeight="false" outlineLevel="0" collapsed="false">
      <c r="A80" s="39"/>
      <c r="B80" s="40"/>
      <c r="C80" s="41"/>
      <c r="D80" s="41"/>
      <c r="E80" s="41"/>
      <c r="F80" s="41"/>
      <c r="G80" s="42"/>
      <c r="H80" s="42"/>
      <c r="I80" s="43"/>
      <c r="J80" s="44"/>
      <c r="K80" s="45" t="str">
        <f aca="false">IF(OR($C80="",$E80="",$C80=0),"",($E80-$C80)/$C80)</f>
        <v/>
      </c>
      <c r="L80" s="45" t="str">
        <f aca="false">IF(OR($E80="",$F80="",$E80=0),"",($F80-$E80)/$E80)</f>
        <v/>
      </c>
      <c r="M80" s="45" t="str">
        <f aca="false">IF(OR($D80="",$E80="",$D80=0),"",($E80-$D80)/$D80)</f>
        <v/>
      </c>
      <c r="N80" s="45" t="str">
        <f aca="false">IF(OR($D80="",$F80="",$D80=0),"",($F80-$D80)/$D80)</f>
        <v/>
      </c>
      <c r="O80" s="46" t="str">
        <f aca="false">IF(OR($C80="",$E80=""),"",IF($E80&lt;$C80,"밀림","안밀림"))</f>
        <v/>
      </c>
      <c r="P80" s="46" t="str">
        <f aca="false">IF($M80="","",IF($M80&lt;=-0.02,"예","아니오"))</f>
        <v/>
      </c>
      <c r="Q80" s="45" t="str">
        <f aca="false">IF(OR($D80="",$I80="",$D80=0),"",($I80-$D80)/$D80)</f>
        <v/>
      </c>
      <c r="R80" s="47" t="str">
        <f aca="false">IF(OR($E80="",$F80=""),"",IF($F80&lt;$E80,"확인: 최고&lt;최저",IF(AND($G80&lt;&gt;"",$H80&lt;&gt;"",$H80&lt;$G80),"확인: 최고가 최저보다 빠름","")))</f>
        <v/>
      </c>
    </row>
    <row r="81" customFormat="false" ht="15" hidden="false" customHeight="false" outlineLevel="0" collapsed="false">
      <c r="A81" s="39"/>
      <c r="B81" s="40"/>
      <c r="C81" s="41"/>
      <c r="D81" s="41"/>
      <c r="E81" s="41"/>
      <c r="F81" s="41"/>
      <c r="G81" s="42"/>
      <c r="H81" s="42"/>
      <c r="I81" s="43"/>
      <c r="J81" s="44"/>
      <c r="K81" s="45" t="str">
        <f aca="false">IF(OR($C81="",$E81="",$C81=0),"",($E81-$C81)/$C81)</f>
        <v/>
      </c>
      <c r="L81" s="45" t="str">
        <f aca="false">IF(OR($E81="",$F81="",$E81=0),"",($F81-$E81)/$E81)</f>
        <v/>
      </c>
      <c r="M81" s="45" t="str">
        <f aca="false">IF(OR($D81="",$E81="",$D81=0),"",($E81-$D81)/$D81)</f>
        <v/>
      </c>
      <c r="N81" s="45" t="str">
        <f aca="false">IF(OR($D81="",$F81="",$D81=0),"",($F81-$D81)/$D81)</f>
        <v/>
      </c>
      <c r="O81" s="46" t="str">
        <f aca="false">IF(OR($C81="",$E81=""),"",IF($E81&lt;$C81,"밀림","안밀림"))</f>
        <v/>
      </c>
      <c r="P81" s="46" t="str">
        <f aca="false">IF($M81="","",IF($M81&lt;=-0.02,"예","아니오"))</f>
        <v/>
      </c>
      <c r="Q81" s="45" t="str">
        <f aca="false">IF(OR($D81="",$I81="",$D81=0),"",($I81-$D81)/$D81)</f>
        <v/>
      </c>
      <c r="R81" s="47" t="str">
        <f aca="false">IF(OR($E81="",$F81=""),"",IF($F81&lt;$E81,"확인: 최고&lt;최저",IF(AND($G81&lt;&gt;"",$H81&lt;&gt;"",$H81&lt;$G81),"확인: 최고가 최저보다 빠름","")))</f>
        <v/>
      </c>
    </row>
    <row r="82" customFormat="false" ht="15" hidden="false" customHeight="false" outlineLevel="0" collapsed="false">
      <c r="A82" s="39"/>
      <c r="B82" s="40"/>
      <c r="C82" s="41"/>
      <c r="D82" s="41"/>
      <c r="E82" s="41"/>
      <c r="F82" s="41"/>
      <c r="G82" s="42"/>
      <c r="H82" s="42"/>
      <c r="I82" s="43"/>
      <c r="J82" s="44"/>
      <c r="K82" s="45" t="str">
        <f aca="false">IF(OR($C82="",$E82="",$C82=0),"",($E82-$C82)/$C82)</f>
        <v/>
      </c>
      <c r="L82" s="45" t="str">
        <f aca="false">IF(OR($E82="",$F82="",$E82=0),"",($F82-$E82)/$E82)</f>
        <v/>
      </c>
      <c r="M82" s="45" t="str">
        <f aca="false">IF(OR($D82="",$E82="",$D82=0),"",($E82-$D82)/$D82)</f>
        <v/>
      </c>
      <c r="N82" s="45" t="str">
        <f aca="false">IF(OR($D82="",$F82="",$D82=0),"",($F82-$D82)/$D82)</f>
        <v/>
      </c>
      <c r="O82" s="46" t="str">
        <f aca="false">IF(OR($C82="",$E82=""),"",IF($E82&lt;$C82,"밀림","안밀림"))</f>
        <v/>
      </c>
      <c r="P82" s="46" t="str">
        <f aca="false">IF($M82="","",IF($M82&lt;=-0.02,"예","아니오"))</f>
        <v/>
      </c>
      <c r="Q82" s="45" t="str">
        <f aca="false">IF(OR($D82="",$I82="",$D82=0),"",($I82-$D82)/$D82)</f>
        <v/>
      </c>
      <c r="R82" s="47" t="str">
        <f aca="false">IF(OR($E82="",$F82=""),"",IF($F82&lt;$E82,"확인: 최고&lt;최저",IF(AND($G82&lt;&gt;"",$H82&lt;&gt;"",$H82&lt;$G82),"확인: 최고가 최저보다 빠름","")))</f>
        <v/>
      </c>
    </row>
    <row r="83" customFormat="false" ht="15" hidden="false" customHeight="false" outlineLevel="0" collapsed="false">
      <c r="A83" s="39"/>
      <c r="B83" s="40"/>
      <c r="C83" s="41"/>
      <c r="D83" s="41"/>
      <c r="E83" s="41"/>
      <c r="F83" s="41"/>
      <c r="G83" s="42"/>
      <c r="H83" s="42"/>
      <c r="I83" s="43"/>
      <c r="J83" s="44"/>
      <c r="K83" s="45" t="str">
        <f aca="false">IF(OR($C83="",$E83="",$C83=0),"",($E83-$C83)/$C83)</f>
        <v/>
      </c>
      <c r="L83" s="45" t="str">
        <f aca="false">IF(OR($E83="",$F83="",$E83=0),"",($F83-$E83)/$E83)</f>
        <v/>
      </c>
      <c r="M83" s="45" t="str">
        <f aca="false">IF(OR($D83="",$E83="",$D83=0),"",($E83-$D83)/$D83)</f>
        <v/>
      </c>
      <c r="N83" s="45" t="str">
        <f aca="false">IF(OR($D83="",$F83="",$D83=0),"",($F83-$D83)/$D83)</f>
        <v/>
      </c>
      <c r="O83" s="46" t="str">
        <f aca="false">IF(OR($C83="",$E83=""),"",IF($E83&lt;$C83,"밀림","안밀림"))</f>
        <v/>
      </c>
      <c r="P83" s="46" t="str">
        <f aca="false">IF($M83="","",IF($M83&lt;=-0.02,"예","아니오"))</f>
        <v/>
      </c>
      <c r="Q83" s="45" t="str">
        <f aca="false">IF(OR($D83="",$I83="",$D83=0),"",($I83-$D83)/$D83)</f>
        <v/>
      </c>
      <c r="R83" s="47" t="str">
        <f aca="false">IF(OR($E83="",$F83=""),"",IF($F83&lt;$E83,"확인: 최고&lt;최저",IF(AND($G83&lt;&gt;"",$H83&lt;&gt;"",$H83&lt;$G83),"확인: 최고가 최저보다 빠름","")))</f>
        <v/>
      </c>
    </row>
    <row r="84" customFormat="false" ht="15" hidden="false" customHeight="false" outlineLevel="0" collapsed="false">
      <c r="A84" s="39"/>
      <c r="B84" s="40"/>
      <c r="C84" s="41"/>
      <c r="D84" s="41"/>
      <c r="E84" s="41"/>
      <c r="F84" s="41"/>
      <c r="G84" s="42"/>
      <c r="H84" s="42"/>
      <c r="I84" s="43"/>
      <c r="J84" s="44"/>
      <c r="K84" s="45" t="str">
        <f aca="false">IF(OR($C84="",$E84="",$C84=0),"",($E84-$C84)/$C84)</f>
        <v/>
      </c>
      <c r="L84" s="45" t="str">
        <f aca="false">IF(OR($E84="",$F84="",$E84=0),"",($F84-$E84)/$E84)</f>
        <v/>
      </c>
      <c r="M84" s="45" t="str">
        <f aca="false">IF(OR($D84="",$E84="",$D84=0),"",($E84-$D84)/$D84)</f>
        <v/>
      </c>
      <c r="N84" s="45" t="str">
        <f aca="false">IF(OR($D84="",$F84="",$D84=0),"",($F84-$D84)/$D84)</f>
        <v/>
      </c>
      <c r="O84" s="46" t="str">
        <f aca="false">IF(OR($C84="",$E84=""),"",IF($E84&lt;$C84,"밀림","안밀림"))</f>
        <v/>
      </c>
      <c r="P84" s="46" t="str">
        <f aca="false">IF($M84="","",IF($M84&lt;=-0.02,"예","아니오"))</f>
        <v/>
      </c>
      <c r="Q84" s="45" t="str">
        <f aca="false">IF(OR($D84="",$I84="",$D84=0),"",($I84-$D84)/$D84)</f>
        <v/>
      </c>
      <c r="R84" s="47" t="str">
        <f aca="false">IF(OR($E84="",$F84=""),"",IF($F84&lt;$E84,"확인: 최고&lt;최저",IF(AND($G84&lt;&gt;"",$H84&lt;&gt;"",$H84&lt;$G84),"확인: 최고가 최저보다 빠름","")))</f>
        <v/>
      </c>
    </row>
    <row r="85" customFormat="false" ht="15" hidden="false" customHeight="false" outlineLevel="0" collapsed="false">
      <c r="A85" s="39"/>
      <c r="B85" s="40"/>
      <c r="C85" s="41"/>
      <c r="D85" s="41"/>
      <c r="E85" s="41"/>
      <c r="F85" s="41"/>
      <c r="G85" s="42"/>
      <c r="H85" s="42"/>
      <c r="I85" s="43"/>
      <c r="J85" s="44"/>
      <c r="K85" s="45" t="str">
        <f aca="false">IF(OR($C85="",$E85="",$C85=0),"",($E85-$C85)/$C85)</f>
        <v/>
      </c>
      <c r="L85" s="45" t="str">
        <f aca="false">IF(OR($E85="",$F85="",$E85=0),"",($F85-$E85)/$E85)</f>
        <v/>
      </c>
      <c r="M85" s="45" t="str">
        <f aca="false">IF(OR($D85="",$E85="",$D85=0),"",($E85-$D85)/$D85)</f>
        <v/>
      </c>
      <c r="N85" s="45" t="str">
        <f aca="false">IF(OR($D85="",$F85="",$D85=0),"",($F85-$D85)/$D85)</f>
        <v/>
      </c>
      <c r="O85" s="46" t="str">
        <f aca="false">IF(OR($C85="",$E85=""),"",IF($E85&lt;$C85,"밀림","안밀림"))</f>
        <v/>
      </c>
      <c r="P85" s="46" t="str">
        <f aca="false">IF($M85="","",IF($M85&lt;=-0.02,"예","아니오"))</f>
        <v/>
      </c>
      <c r="Q85" s="45" t="str">
        <f aca="false">IF(OR($D85="",$I85="",$D85=0),"",($I85-$D85)/$D85)</f>
        <v/>
      </c>
      <c r="R85" s="47" t="str">
        <f aca="false">IF(OR($E85="",$F85=""),"",IF($F85&lt;$E85,"확인: 최고&lt;최저",IF(AND($G85&lt;&gt;"",$H85&lt;&gt;"",$H85&lt;$G85),"확인: 최고가 최저보다 빠름","")))</f>
        <v/>
      </c>
    </row>
    <row r="86" customFormat="false" ht="15" hidden="false" customHeight="false" outlineLevel="0" collapsed="false">
      <c r="A86" s="39"/>
      <c r="B86" s="40"/>
      <c r="C86" s="41"/>
      <c r="D86" s="41"/>
      <c r="E86" s="41"/>
      <c r="F86" s="41"/>
      <c r="G86" s="42"/>
      <c r="H86" s="42"/>
      <c r="I86" s="43"/>
      <c r="J86" s="44"/>
      <c r="K86" s="45" t="str">
        <f aca="false">IF(OR($C86="",$E86="",$C86=0),"",($E86-$C86)/$C86)</f>
        <v/>
      </c>
      <c r="L86" s="45" t="str">
        <f aca="false">IF(OR($E86="",$F86="",$E86=0),"",($F86-$E86)/$E86)</f>
        <v/>
      </c>
      <c r="M86" s="45" t="str">
        <f aca="false">IF(OR($D86="",$E86="",$D86=0),"",($E86-$D86)/$D86)</f>
        <v/>
      </c>
      <c r="N86" s="45" t="str">
        <f aca="false">IF(OR($D86="",$F86="",$D86=0),"",($F86-$D86)/$D86)</f>
        <v/>
      </c>
      <c r="O86" s="46" t="str">
        <f aca="false">IF(OR($C86="",$E86=""),"",IF($E86&lt;$C86,"밀림","안밀림"))</f>
        <v/>
      </c>
      <c r="P86" s="46" t="str">
        <f aca="false">IF($M86="","",IF($M86&lt;=-0.02,"예","아니오"))</f>
        <v/>
      </c>
      <c r="Q86" s="45" t="str">
        <f aca="false">IF(OR($D86="",$I86="",$D86=0),"",($I86-$D86)/$D86)</f>
        <v/>
      </c>
      <c r="R86" s="47" t="str">
        <f aca="false">IF(OR($E86="",$F86=""),"",IF($F86&lt;$E86,"확인: 최고&lt;최저",IF(AND($G86&lt;&gt;"",$H86&lt;&gt;"",$H86&lt;$G86),"확인: 최고가 최저보다 빠름","")))</f>
        <v/>
      </c>
    </row>
    <row r="87" customFormat="false" ht="15" hidden="false" customHeight="false" outlineLevel="0" collapsed="false">
      <c r="A87" s="39"/>
      <c r="B87" s="40"/>
      <c r="C87" s="41"/>
      <c r="D87" s="41"/>
      <c r="E87" s="41"/>
      <c r="F87" s="41"/>
      <c r="G87" s="42"/>
      <c r="H87" s="42"/>
      <c r="I87" s="43"/>
      <c r="J87" s="44"/>
      <c r="K87" s="45" t="str">
        <f aca="false">IF(OR($C87="",$E87="",$C87=0),"",($E87-$C87)/$C87)</f>
        <v/>
      </c>
      <c r="L87" s="45" t="str">
        <f aca="false">IF(OR($E87="",$F87="",$E87=0),"",($F87-$E87)/$E87)</f>
        <v/>
      </c>
      <c r="M87" s="45" t="str">
        <f aca="false">IF(OR($D87="",$E87="",$D87=0),"",($E87-$D87)/$D87)</f>
        <v/>
      </c>
      <c r="N87" s="45" t="str">
        <f aca="false">IF(OR($D87="",$F87="",$D87=0),"",($F87-$D87)/$D87)</f>
        <v/>
      </c>
      <c r="O87" s="46" t="str">
        <f aca="false">IF(OR($C87="",$E87=""),"",IF($E87&lt;$C87,"밀림","안밀림"))</f>
        <v/>
      </c>
      <c r="P87" s="46" t="str">
        <f aca="false">IF($M87="","",IF($M87&lt;=-0.02,"예","아니오"))</f>
        <v/>
      </c>
      <c r="Q87" s="45" t="str">
        <f aca="false">IF(OR($D87="",$I87="",$D87=0),"",($I87-$D87)/$D87)</f>
        <v/>
      </c>
      <c r="R87" s="47" t="str">
        <f aca="false">IF(OR($E87="",$F87=""),"",IF($F87&lt;$E87,"확인: 최고&lt;최저",IF(AND($G87&lt;&gt;"",$H87&lt;&gt;"",$H87&lt;$G87),"확인: 최고가 최저보다 빠름","")))</f>
        <v/>
      </c>
    </row>
    <row r="88" customFormat="false" ht="15" hidden="false" customHeight="false" outlineLevel="0" collapsed="false">
      <c r="A88" s="39"/>
      <c r="B88" s="40"/>
      <c r="C88" s="41"/>
      <c r="D88" s="41"/>
      <c r="E88" s="41"/>
      <c r="F88" s="41"/>
      <c r="G88" s="42"/>
      <c r="H88" s="42"/>
      <c r="I88" s="43"/>
      <c r="J88" s="44"/>
      <c r="K88" s="45" t="str">
        <f aca="false">IF(OR($C88="",$E88="",$C88=0),"",($E88-$C88)/$C88)</f>
        <v/>
      </c>
      <c r="L88" s="45" t="str">
        <f aca="false">IF(OR($E88="",$F88="",$E88=0),"",($F88-$E88)/$E88)</f>
        <v/>
      </c>
      <c r="M88" s="45" t="str">
        <f aca="false">IF(OR($D88="",$E88="",$D88=0),"",($E88-$D88)/$D88)</f>
        <v/>
      </c>
      <c r="N88" s="45" t="str">
        <f aca="false">IF(OR($D88="",$F88="",$D88=0),"",($F88-$D88)/$D88)</f>
        <v/>
      </c>
      <c r="O88" s="46" t="str">
        <f aca="false">IF(OR($C88="",$E88=""),"",IF($E88&lt;$C88,"밀림","안밀림"))</f>
        <v/>
      </c>
      <c r="P88" s="46" t="str">
        <f aca="false">IF($M88="","",IF($M88&lt;=-0.02,"예","아니오"))</f>
        <v/>
      </c>
      <c r="Q88" s="45" t="str">
        <f aca="false">IF(OR($D88="",$I88="",$D88=0),"",($I88-$D88)/$D88)</f>
        <v/>
      </c>
      <c r="R88" s="47" t="str">
        <f aca="false">IF(OR($E88="",$F88=""),"",IF($F88&lt;$E88,"확인: 최고&lt;최저",IF(AND($G88&lt;&gt;"",$H88&lt;&gt;"",$H88&lt;$G88),"확인: 최고가 최저보다 빠름","")))</f>
        <v/>
      </c>
    </row>
    <row r="89" customFormat="false" ht="15" hidden="false" customHeight="false" outlineLevel="0" collapsed="false">
      <c r="A89" s="39"/>
      <c r="B89" s="40"/>
      <c r="C89" s="41"/>
      <c r="D89" s="41"/>
      <c r="E89" s="41"/>
      <c r="F89" s="41"/>
      <c r="G89" s="42"/>
      <c r="H89" s="42"/>
      <c r="I89" s="43"/>
      <c r="J89" s="44"/>
      <c r="K89" s="45" t="str">
        <f aca="false">IF(OR($C89="",$E89="",$C89=0),"",($E89-$C89)/$C89)</f>
        <v/>
      </c>
      <c r="L89" s="45" t="str">
        <f aca="false">IF(OR($E89="",$F89="",$E89=0),"",($F89-$E89)/$E89)</f>
        <v/>
      </c>
      <c r="M89" s="45" t="str">
        <f aca="false">IF(OR($D89="",$E89="",$D89=0),"",($E89-$D89)/$D89)</f>
        <v/>
      </c>
      <c r="N89" s="45" t="str">
        <f aca="false">IF(OR($D89="",$F89="",$D89=0),"",($F89-$D89)/$D89)</f>
        <v/>
      </c>
      <c r="O89" s="46" t="str">
        <f aca="false">IF(OR($C89="",$E89=""),"",IF($E89&lt;$C89,"밀림","안밀림"))</f>
        <v/>
      </c>
      <c r="P89" s="46" t="str">
        <f aca="false">IF($M89="","",IF($M89&lt;=-0.02,"예","아니오"))</f>
        <v/>
      </c>
      <c r="Q89" s="45" t="str">
        <f aca="false">IF(OR($D89="",$I89="",$D89=0),"",($I89-$D89)/$D89)</f>
        <v/>
      </c>
      <c r="R89" s="47" t="str">
        <f aca="false">IF(OR($E89="",$F89=""),"",IF($F89&lt;$E89,"확인: 최고&lt;최저",IF(AND($G89&lt;&gt;"",$H89&lt;&gt;"",$H89&lt;$G89),"확인: 최고가 최저보다 빠름","")))</f>
        <v/>
      </c>
    </row>
    <row r="90" customFormat="false" ht="15" hidden="false" customHeight="false" outlineLevel="0" collapsed="false">
      <c r="A90" s="39"/>
      <c r="B90" s="40"/>
      <c r="C90" s="41"/>
      <c r="D90" s="41"/>
      <c r="E90" s="41"/>
      <c r="F90" s="41"/>
      <c r="G90" s="42"/>
      <c r="H90" s="42"/>
      <c r="I90" s="43"/>
      <c r="J90" s="44"/>
      <c r="K90" s="45" t="str">
        <f aca="false">IF(OR($C90="",$E90="",$C90=0),"",($E90-$C90)/$C90)</f>
        <v/>
      </c>
      <c r="L90" s="45" t="str">
        <f aca="false">IF(OR($E90="",$F90="",$E90=0),"",($F90-$E90)/$E90)</f>
        <v/>
      </c>
      <c r="M90" s="45" t="str">
        <f aca="false">IF(OR($D90="",$E90="",$D90=0),"",($E90-$D90)/$D90)</f>
        <v/>
      </c>
      <c r="N90" s="45" t="str">
        <f aca="false">IF(OR($D90="",$F90="",$D90=0),"",($F90-$D90)/$D90)</f>
        <v/>
      </c>
      <c r="O90" s="46" t="str">
        <f aca="false">IF(OR($C90="",$E90=""),"",IF($E90&lt;$C90,"밀림","안밀림"))</f>
        <v/>
      </c>
      <c r="P90" s="46" t="str">
        <f aca="false">IF($M90="","",IF($M90&lt;=-0.02,"예","아니오"))</f>
        <v/>
      </c>
      <c r="Q90" s="45" t="str">
        <f aca="false">IF(OR($D90="",$I90="",$D90=0),"",($I90-$D90)/$D90)</f>
        <v/>
      </c>
      <c r="R90" s="47" t="str">
        <f aca="false">IF(OR($E90="",$F90=""),"",IF($F90&lt;$E90,"확인: 최고&lt;최저",IF(AND($G90&lt;&gt;"",$H90&lt;&gt;"",$H90&lt;$G90),"확인: 최고가 최저보다 빠름","")))</f>
        <v/>
      </c>
    </row>
    <row r="91" customFormat="false" ht="15" hidden="false" customHeight="false" outlineLevel="0" collapsed="false">
      <c r="A91" s="39"/>
      <c r="B91" s="40"/>
      <c r="C91" s="41"/>
      <c r="D91" s="41"/>
      <c r="E91" s="41"/>
      <c r="F91" s="41"/>
      <c r="G91" s="42"/>
      <c r="H91" s="42"/>
      <c r="I91" s="43"/>
      <c r="J91" s="44"/>
      <c r="K91" s="45" t="str">
        <f aca="false">IF(OR($C91="",$E91="",$C91=0),"",($E91-$C91)/$C91)</f>
        <v/>
      </c>
      <c r="L91" s="45" t="str">
        <f aca="false">IF(OR($E91="",$F91="",$E91=0),"",($F91-$E91)/$E91)</f>
        <v/>
      </c>
      <c r="M91" s="45" t="str">
        <f aca="false">IF(OR($D91="",$E91="",$D91=0),"",($E91-$D91)/$D91)</f>
        <v/>
      </c>
      <c r="N91" s="45" t="str">
        <f aca="false">IF(OR($D91="",$F91="",$D91=0),"",($F91-$D91)/$D91)</f>
        <v/>
      </c>
      <c r="O91" s="46" t="str">
        <f aca="false">IF(OR($C91="",$E91=""),"",IF($E91&lt;$C91,"밀림","안밀림"))</f>
        <v/>
      </c>
      <c r="P91" s="46" t="str">
        <f aca="false">IF($M91="","",IF($M91&lt;=-0.02,"예","아니오"))</f>
        <v/>
      </c>
      <c r="Q91" s="45" t="str">
        <f aca="false">IF(OR($D91="",$I91="",$D91=0),"",($I91-$D91)/$D91)</f>
        <v/>
      </c>
      <c r="R91" s="47" t="str">
        <f aca="false">IF(OR($E91="",$F91=""),"",IF($F91&lt;$E91,"확인: 최고&lt;최저",IF(AND($G91&lt;&gt;"",$H91&lt;&gt;"",$H91&lt;$G91),"확인: 최고가 최저보다 빠름","")))</f>
        <v/>
      </c>
    </row>
    <row r="92" customFormat="false" ht="15" hidden="false" customHeight="false" outlineLevel="0" collapsed="false">
      <c r="A92" s="39"/>
      <c r="B92" s="40"/>
      <c r="C92" s="41"/>
      <c r="D92" s="41"/>
      <c r="E92" s="41"/>
      <c r="F92" s="41"/>
      <c r="G92" s="42"/>
      <c r="H92" s="42"/>
      <c r="I92" s="43"/>
      <c r="J92" s="44"/>
      <c r="K92" s="45" t="str">
        <f aca="false">IF(OR($C92="",$E92="",$C92=0),"",($E92-$C92)/$C92)</f>
        <v/>
      </c>
      <c r="L92" s="45" t="str">
        <f aca="false">IF(OR($E92="",$F92="",$E92=0),"",($F92-$E92)/$E92)</f>
        <v/>
      </c>
      <c r="M92" s="45" t="str">
        <f aca="false">IF(OR($D92="",$E92="",$D92=0),"",($E92-$D92)/$D92)</f>
        <v/>
      </c>
      <c r="N92" s="45" t="str">
        <f aca="false">IF(OR($D92="",$F92="",$D92=0),"",($F92-$D92)/$D92)</f>
        <v/>
      </c>
      <c r="O92" s="46" t="str">
        <f aca="false">IF(OR($C92="",$E92=""),"",IF($E92&lt;$C92,"밀림","안밀림"))</f>
        <v/>
      </c>
      <c r="P92" s="46" t="str">
        <f aca="false">IF($M92="","",IF($M92&lt;=-0.02,"예","아니오"))</f>
        <v/>
      </c>
      <c r="Q92" s="45" t="str">
        <f aca="false">IF(OR($D92="",$I92="",$D92=0),"",($I92-$D92)/$D92)</f>
        <v/>
      </c>
      <c r="R92" s="47" t="str">
        <f aca="false">IF(OR($E92="",$F92=""),"",IF($F92&lt;$E92,"확인: 최고&lt;최저",IF(AND($G92&lt;&gt;"",$H92&lt;&gt;"",$H92&lt;$G92),"확인: 최고가 최저보다 빠름","")))</f>
        <v/>
      </c>
    </row>
    <row r="93" customFormat="false" ht="15" hidden="false" customHeight="false" outlineLevel="0" collapsed="false">
      <c r="A93" s="39"/>
      <c r="B93" s="40"/>
      <c r="C93" s="41"/>
      <c r="D93" s="41"/>
      <c r="E93" s="41"/>
      <c r="F93" s="41"/>
      <c r="G93" s="42"/>
      <c r="H93" s="42"/>
      <c r="I93" s="43"/>
      <c r="J93" s="44"/>
      <c r="K93" s="45" t="str">
        <f aca="false">IF(OR($C93="",$E93="",$C93=0),"",($E93-$C93)/$C93)</f>
        <v/>
      </c>
      <c r="L93" s="45" t="str">
        <f aca="false">IF(OR($E93="",$F93="",$E93=0),"",($F93-$E93)/$E93)</f>
        <v/>
      </c>
      <c r="M93" s="45" t="str">
        <f aca="false">IF(OR($D93="",$E93="",$D93=0),"",($E93-$D93)/$D93)</f>
        <v/>
      </c>
      <c r="N93" s="45" t="str">
        <f aca="false">IF(OR($D93="",$F93="",$D93=0),"",($F93-$D93)/$D93)</f>
        <v/>
      </c>
      <c r="O93" s="46" t="str">
        <f aca="false">IF(OR($C93="",$E93=""),"",IF($E93&lt;$C93,"밀림","안밀림"))</f>
        <v/>
      </c>
      <c r="P93" s="46" t="str">
        <f aca="false">IF($M93="","",IF($M93&lt;=-0.02,"예","아니오"))</f>
        <v/>
      </c>
      <c r="Q93" s="45" t="str">
        <f aca="false">IF(OR($D93="",$I93="",$D93=0),"",($I93-$D93)/$D93)</f>
        <v/>
      </c>
      <c r="R93" s="47" t="str">
        <f aca="false">IF(OR($E93="",$F93=""),"",IF($F93&lt;$E93,"확인: 최고&lt;최저",IF(AND($G93&lt;&gt;"",$H93&lt;&gt;"",$H93&lt;$G93),"확인: 최고가 최저보다 빠름","")))</f>
        <v/>
      </c>
    </row>
    <row r="94" customFormat="false" ht="15" hidden="false" customHeight="false" outlineLevel="0" collapsed="false">
      <c r="A94" s="39"/>
      <c r="B94" s="40"/>
      <c r="C94" s="41"/>
      <c r="D94" s="41"/>
      <c r="E94" s="41"/>
      <c r="F94" s="41"/>
      <c r="G94" s="42"/>
      <c r="H94" s="42"/>
      <c r="I94" s="43"/>
      <c r="J94" s="44"/>
      <c r="K94" s="45" t="str">
        <f aca="false">IF(OR($C94="",$E94="",$C94=0),"",($E94-$C94)/$C94)</f>
        <v/>
      </c>
      <c r="L94" s="45" t="str">
        <f aca="false">IF(OR($E94="",$F94="",$E94=0),"",($F94-$E94)/$E94)</f>
        <v/>
      </c>
      <c r="M94" s="45" t="str">
        <f aca="false">IF(OR($D94="",$E94="",$D94=0),"",($E94-$D94)/$D94)</f>
        <v/>
      </c>
      <c r="N94" s="45" t="str">
        <f aca="false">IF(OR($D94="",$F94="",$D94=0),"",($F94-$D94)/$D94)</f>
        <v/>
      </c>
      <c r="O94" s="46" t="str">
        <f aca="false">IF(OR($C94="",$E94=""),"",IF($E94&lt;$C94,"밀림","안밀림"))</f>
        <v/>
      </c>
      <c r="P94" s="46" t="str">
        <f aca="false">IF($M94="","",IF($M94&lt;=-0.02,"예","아니오"))</f>
        <v/>
      </c>
      <c r="Q94" s="45" t="str">
        <f aca="false">IF(OR($D94="",$I94="",$D94=0),"",($I94-$D94)/$D94)</f>
        <v/>
      </c>
      <c r="R94" s="47" t="str">
        <f aca="false">IF(OR($E94="",$F94=""),"",IF($F94&lt;$E94,"확인: 최고&lt;최저",IF(AND($G94&lt;&gt;"",$H94&lt;&gt;"",$H94&lt;$G94),"확인: 최고가 최저보다 빠름","")))</f>
        <v/>
      </c>
    </row>
    <row r="95" customFormat="false" ht="15" hidden="false" customHeight="false" outlineLevel="0" collapsed="false">
      <c r="A95" s="39"/>
      <c r="B95" s="40"/>
      <c r="C95" s="41"/>
      <c r="D95" s="41"/>
      <c r="E95" s="41"/>
      <c r="F95" s="41"/>
      <c r="G95" s="42"/>
      <c r="H95" s="42"/>
      <c r="I95" s="43"/>
      <c r="J95" s="44"/>
      <c r="K95" s="45" t="str">
        <f aca="false">IF(OR($C95="",$E95="",$C95=0),"",($E95-$C95)/$C95)</f>
        <v/>
      </c>
      <c r="L95" s="45" t="str">
        <f aca="false">IF(OR($E95="",$F95="",$E95=0),"",($F95-$E95)/$E95)</f>
        <v/>
      </c>
      <c r="M95" s="45" t="str">
        <f aca="false">IF(OR($D95="",$E95="",$D95=0),"",($E95-$D95)/$D95)</f>
        <v/>
      </c>
      <c r="N95" s="45" t="str">
        <f aca="false">IF(OR($D95="",$F95="",$D95=0),"",($F95-$D95)/$D95)</f>
        <v/>
      </c>
      <c r="O95" s="46" t="str">
        <f aca="false">IF(OR($C95="",$E95=""),"",IF($E95&lt;$C95,"밀림","안밀림"))</f>
        <v/>
      </c>
      <c r="P95" s="46" t="str">
        <f aca="false">IF($M95="","",IF($M95&lt;=-0.02,"예","아니오"))</f>
        <v/>
      </c>
      <c r="Q95" s="45" t="str">
        <f aca="false">IF(OR($D95="",$I95="",$D95=0),"",($I95-$D95)/$D95)</f>
        <v/>
      </c>
      <c r="R95" s="47" t="str">
        <f aca="false">IF(OR($E95="",$F95=""),"",IF($F95&lt;$E95,"확인: 최고&lt;최저",IF(AND($G95&lt;&gt;"",$H95&lt;&gt;"",$H95&lt;$G95),"확인: 최고가 최저보다 빠름","")))</f>
        <v/>
      </c>
    </row>
    <row r="96" customFormat="false" ht="15" hidden="false" customHeight="false" outlineLevel="0" collapsed="false">
      <c r="A96" s="39"/>
      <c r="B96" s="40"/>
      <c r="C96" s="41"/>
      <c r="D96" s="41"/>
      <c r="E96" s="41"/>
      <c r="F96" s="41"/>
      <c r="G96" s="42"/>
      <c r="H96" s="42"/>
      <c r="I96" s="43"/>
      <c r="J96" s="44"/>
      <c r="K96" s="45" t="str">
        <f aca="false">IF(OR($C96="",$E96="",$C96=0),"",($E96-$C96)/$C96)</f>
        <v/>
      </c>
      <c r="L96" s="45" t="str">
        <f aca="false">IF(OR($E96="",$F96="",$E96=0),"",($F96-$E96)/$E96)</f>
        <v/>
      </c>
      <c r="M96" s="45" t="str">
        <f aca="false">IF(OR($D96="",$E96="",$D96=0),"",($E96-$D96)/$D96)</f>
        <v/>
      </c>
      <c r="N96" s="45" t="str">
        <f aca="false">IF(OR($D96="",$F96="",$D96=0),"",($F96-$D96)/$D96)</f>
        <v/>
      </c>
      <c r="O96" s="46" t="str">
        <f aca="false">IF(OR($C96="",$E96=""),"",IF($E96&lt;$C96,"밀림","안밀림"))</f>
        <v/>
      </c>
      <c r="P96" s="46" t="str">
        <f aca="false">IF($M96="","",IF($M96&lt;=-0.02,"예","아니오"))</f>
        <v/>
      </c>
      <c r="Q96" s="45" t="str">
        <f aca="false">IF(OR($D96="",$I96="",$D96=0),"",($I96-$D96)/$D96)</f>
        <v/>
      </c>
      <c r="R96" s="47" t="str">
        <f aca="false">IF(OR($E96="",$F96=""),"",IF($F96&lt;$E96,"확인: 최고&lt;최저",IF(AND($G96&lt;&gt;"",$H96&lt;&gt;"",$H96&lt;$G96),"확인: 최고가 최저보다 빠름","")))</f>
        <v/>
      </c>
    </row>
    <row r="97" customFormat="false" ht="15" hidden="false" customHeight="false" outlineLevel="0" collapsed="false">
      <c r="A97" s="39"/>
      <c r="B97" s="40"/>
      <c r="C97" s="41"/>
      <c r="D97" s="41"/>
      <c r="E97" s="41"/>
      <c r="F97" s="41"/>
      <c r="G97" s="42"/>
      <c r="H97" s="42"/>
      <c r="I97" s="43"/>
      <c r="J97" s="44"/>
      <c r="K97" s="45" t="str">
        <f aca="false">IF(OR($C97="",$E97="",$C97=0),"",($E97-$C97)/$C97)</f>
        <v/>
      </c>
      <c r="L97" s="45" t="str">
        <f aca="false">IF(OR($E97="",$F97="",$E97=0),"",($F97-$E97)/$E97)</f>
        <v/>
      </c>
      <c r="M97" s="45" t="str">
        <f aca="false">IF(OR($D97="",$E97="",$D97=0),"",($E97-$D97)/$D97)</f>
        <v/>
      </c>
      <c r="N97" s="45" t="str">
        <f aca="false">IF(OR($D97="",$F97="",$D97=0),"",($F97-$D97)/$D97)</f>
        <v/>
      </c>
      <c r="O97" s="46" t="str">
        <f aca="false">IF(OR($C97="",$E97=""),"",IF($E97&lt;$C97,"밀림","안밀림"))</f>
        <v/>
      </c>
      <c r="P97" s="46" t="str">
        <f aca="false">IF($M97="","",IF($M97&lt;=-0.02,"예","아니오"))</f>
        <v/>
      </c>
      <c r="Q97" s="45" t="str">
        <f aca="false">IF(OR($D97="",$I97="",$D97=0),"",($I97-$D97)/$D97)</f>
        <v/>
      </c>
      <c r="R97" s="47" t="str">
        <f aca="false">IF(OR($E97="",$F97=""),"",IF($F97&lt;$E97,"확인: 최고&lt;최저",IF(AND($G97&lt;&gt;"",$H97&lt;&gt;"",$H97&lt;$G97),"확인: 최고가 최저보다 빠름","")))</f>
        <v/>
      </c>
    </row>
    <row r="98" customFormat="false" ht="15" hidden="false" customHeight="false" outlineLevel="0" collapsed="false">
      <c r="A98" s="39"/>
      <c r="B98" s="40"/>
      <c r="C98" s="41"/>
      <c r="D98" s="41"/>
      <c r="E98" s="41"/>
      <c r="F98" s="41"/>
      <c r="G98" s="42"/>
      <c r="H98" s="42"/>
      <c r="I98" s="43"/>
      <c r="J98" s="44"/>
      <c r="K98" s="45" t="str">
        <f aca="false">IF(OR($C98="",$E98="",$C98=0),"",($E98-$C98)/$C98)</f>
        <v/>
      </c>
      <c r="L98" s="45" t="str">
        <f aca="false">IF(OR($E98="",$F98="",$E98=0),"",($F98-$E98)/$E98)</f>
        <v/>
      </c>
      <c r="M98" s="45" t="str">
        <f aca="false">IF(OR($D98="",$E98="",$D98=0),"",($E98-$D98)/$D98)</f>
        <v/>
      </c>
      <c r="N98" s="45" t="str">
        <f aca="false">IF(OR($D98="",$F98="",$D98=0),"",($F98-$D98)/$D98)</f>
        <v/>
      </c>
      <c r="O98" s="46" t="str">
        <f aca="false">IF(OR($C98="",$E98=""),"",IF($E98&lt;$C98,"밀림","안밀림"))</f>
        <v/>
      </c>
      <c r="P98" s="46" t="str">
        <f aca="false">IF($M98="","",IF($M98&lt;=-0.02,"예","아니오"))</f>
        <v/>
      </c>
      <c r="Q98" s="45" t="str">
        <f aca="false">IF(OR($D98="",$I98="",$D98=0),"",($I98-$D98)/$D98)</f>
        <v/>
      </c>
      <c r="R98" s="47" t="str">
        <f aca="false">IF(OR($E98="",$F98=""),"",IF($F98&lt;$E98,"확인: 최고&lt;최저",IF(AND($G98&lt;&gt;"",$H98&lt;&gt;"",$H98&lt;$G98),"확인: 최고가 최저보다 빠름","")))</f>
        <v/>
      </c>
    </row>
    <row r="99" customFormat="false" ht="15" hidden="false" customHeight="false" outlineLevel="0" collapsed="false">
      <c r="A99" s="39"/>
      <c r="B99" s="40"/>
      <c r="C99" s="41"/>
      <c r="D99" s="41"/>
      <c r="E99" s="41"/>
      <c r="F99" s="41"/>
      <c r="G99" s="42"/>
      <c r="H99" s="42"/>
      <c r="I99" s="43"/>
      <c r="J99" s="44"/>
      <c r="K99" s="45" t="str">
        <f aca="false">IF(OR($C99="",$E99="",$C99=0),"",($E99-$C99)/$C99)</f>
        <v/>
      </c>
      <c r="L99" s="45" t="str">
        <f aca="false">IF(OR($E99="",$F99="",$E99=0),"",($F99-$E99)/$E99)</f>
        <v/>
      </c>
      <c r="M99" s="45" t="str">
        <f aca="false">IF(OR($D99="",$E99="",$D99=0),"",($E99-$D99)/$D99)</f>
        <v/>
      </c>
      <c r="N99" s="45" t="str">
        <f aca="false">IF(OR($D99="",$F99="",$D99=0),"",($F99-$D99)/$D99)</f>
        <v/>
      </c>
      <c r="O99" s="46" t="str">
        <f aca="false">IF(OR($C99="",$E99=""),"",IF($E99&lt;$C99,"밀림","안밀림"))</f>
        <v/>
      </c>
      <c r="P99" s="46" t="str">
        <f aca="false">IF($M99="","",IF($M99&lt;=-0.02,"예","아니오"))</f>
        <v/>
      </c>
      <c r="Q99" s="45" t="str">
        <f aca="false">IF(OR($D99="",$I99="",$D99=0),"",($I99-$D99)/$D99)</f>
        <v/>
      </c>
      <c r="R99" s="47" t="str">
        <f aca="false">IF(OR($E99="",$F99=""),"",IF($F99&lt;$E99,"확인: 최고&lt;최저",IF(AND($G99&lt;&gt;"",$H99&lt;&gt;"",$H99&lt;$G99),"확인: 최고가 최저보다 빠름","")))</f>
        <v/>
      </c>
    </row>
    <row r="100" customFormat="false" ht="15" hidden="false" customHeight="false" outlineLevel="0" collapsed="false">
      <c r="A100" s="39"/>
      <c r="B100" s="40"/>
      <c r="C100" s="41"/>
      <c r="D100" s="41"/>
      <c r="E100" s="41"/>
      <c r="F100" s="41"/>
      <c r="G100" s="42"/>
      <c r="H100" s="42"/>
      <c r="I100" s="43"/>
      <c r="J100" s="44"/>
      <c r="K100" s="45" t="str">
        <f aca="false">IF(OR($C100="",$E100="",$C100=0),"",($E100-$C100)/$C100)</f>
        <v/>
      </c>
      <c r="L100" s="45" t="str">
        <f aca="false">IF(OR($E100="",$F100="",$E100=0),"",($F100-$E100)/$E100)</f>
        <v/>
      </c>
      <c r="M100" s="45" t="str">
        <f aca="false">IF(OR($D100="",$E100="",$D100=0),"",($E100-$D100)/$D100)</f>
        <v/>
      </c>
      <c r="N100" s="45" t="str">
        <f aca="false">IF(OR($D100="",$F100="",$D100=0),"",($F100-$D100)/$D100)</f>
        <v/>
      </c>
      <c r="O100" s="46" t="str">
        <f aca="false">IF(OR($C100="",$E100=""),"",IF($E100&lt;$C100,"밀림","안밀림"))</f>
        <v/>
      </c>
      <c r="P100" s="46" t="str">
        <f aca="false">IF($M100="","",IF($M100&lt;=-0.02,"예","아니오"))</f>
        <v/>
      </c>
      <c r="Q100" s="45" t="str">
        <f aca="false">IF(OR($D100="",$I100="",$D100=0),"",($I100-$D100)/$D100)</f>
        <v/>
      </c>
      <c r="R100" s="47" t="str">
        <f aca="false">IF(OR($E100="",$F100=""),"",IF($F100&lt;$E100,"확인: 최고&lt;최저",IF(AND($G100&lt;&gt;"",$H100&lt;&gt;"",$H100&lt;$G100),"확인: 최고가 최저보다 빠름","")))</f>
        <v/>
      </c>
    </row>
    <row r="101" customFormat="false" ht="15" hidden="false" customHeight="false" outlineLevel="0" collapsed="false">
      <c r="A101" s="39"/>
      <c r="B101" s="40"/>
      <c r="C101" s="41"/>
      <c r="D101" s="41"/>
      <c r="E101" s="41"/>
      <c r="F101" s="41"/>
      <c r="G101" s="42"/>
      <c r="H101" s="42"/>
      <c r="I101" s="43"/>
      <c r="J101" s="44"/>
      <c r="K101" s="45" t="str">
        <f aca="false">IF(OR($C101="",$E101="",$C101=0),"",($E101-$C101)/$C101)</f>
        <v/>
      </c>
      <c r="L101" s="45" t="str">
        <f aca="false">IF(OR($E101="",$F101="",$E101=0),"",($F101-$E101)/$E101)</f>
        <v/>
      </c>
      <c r="M101" s="45" t="str">
        <f aca="false">IF(OR($D101="",$E101="",$D101=0),"",($E101-$D101)/$D101)</f>
        <v/>
      </c>
      <c r="N101" s="45" t="str">
        <f aca="false">IF(OR($D101="",$F101="",$D101=0),"",($F101-$D101)/$D101)</f>
        <v/>
      </c>
      <c r="O101" s="46" t="str">
        <f aca="false">IF(OR($C101="",$E101=""),"",IF($E101&lt;$C101,"밀림","안밀림"))</f>
        <v/>
      </c>
      <c r="P101" s="46" t="str">
        <f aca="false">IF($M101="","",IF($M101&lt;=-0.02,"예","아니오"))</f>
        <v/>
      </c>
      <c r="Q101" s="45" t="str">
        <f aca="false">IF(OR($D101="",$I101="",$D101=0),"",($I101-$D101)/$D101)</f>
        <v/>
      </c>
      <c r="R101" s="47" t="str">
        <f aca="false">IF(OR($E101="",$F101=""),"",IF($F101&lt;$E101,"확인: 최고&lt;최저",IF(AND($G101&lt;&gt;"",$H101&lt;&gt;"",$H101&lt;$G101),"확인: 최고가 최저보다 빠름","")))</f>
        <v/>
      </c>
    </row>
    <row r="102" customFormat="false" ht="15" hidden="false" customHeight="false" outlineLevel="0" collapsed="false">
      <c r="A102" s="39"/>
      <c r="B102" s="40"/>
      <c r="C102" s="41"/>
      <c r="D102" s="41"/>
      <c r="E102" s="41"/>
      <c r="F102" s="41"/>
      <c r="G102" s="42"/>
      <c r="H102" s="42"/>
      <c r="I102" s="43"/>
      <c r="J102" s="44"/>
      <c r="K102" s="45" t="str">
        <f aca="false">IF(OR($C102="",$E102="",$C102=0),"",($E102-$C102)/$C102)</f>
        <v/>
      </c>
      <c r="L102" s="45" t="str">
        <f aca="false">IF(OR($E102="",$F102="",$E102=0),"",($F102-$E102)/$E102)</f>
        <v/>
      </c>
      <c r="M102" s="45" t="str">
        <f aca="false">IF(OR($D102="",$E102="",$D102=0),"",($E102-$D102)/$D102)</f>
        <v/>
      </c>
      <c r="N102" s="45" t="str">
        <f aca="false">IF(OR($D102="",$F102="",$D102=0),"",($F102-$D102)/$D102)</f>
        <v/>
      </c>
      <c r="O102" s="46" t="str">
        <f aca="false">IF(OR($C102="",$E102=""),"",IF($E102&lt;$C102,"밀림","안밀림"))</f>
        <v/>
      </c>
      <c r="P102" s="46" t="str">
        <f aca="false">IF($M102="","",IF($M102&lt;=-0.02,"예","아니오"))</f>
        <v/>
      </c>
      <c r="Q102" s="45" t="str">
        <f aca="false">IF(OR($D102="",$I102="",$D102=0),"",($I102-$D102)/$D102)</f>
        <v/>
      </c>
      <c r="R102" s="47" t="str">
        <f aca="false">IF(OR($E102="",$F102=""),"",IF($F102&lt;$E102,"확인: 최고&lt;최저",IF(AND($G102&lt;&gt;"",$H102&lt;&gt;"",$H102&lt;$G102),"확인: 최고가 최저보다 빠름","")))</f>
        <v/>
      </c>
    </row>
    <row r="103" customFormat="false" ht="15" hidden="false" customHeight="false" outlineLevel="0" collapsed="false">
      <c r="A103" s="39"/>
      <c r="B103" s="40"/>
      <c r="C103" s="41"/>
      <c r="D103" s="41"/>
      <c r="E103" s="41"/>
      <c r="F103" s="41"/>
      <c r="G103" s="42"/>
      <c r="H103" s="42"/>
      <c r="I103" s="43"/>
      <c r="J103" s="44"/>
      <c r="K103" s="45" t="str">
        <f aca="false">IF(OR($C103="",$E103="",$C103=0),"",($E103-$C103)/$C103)</f>
        <v/>
      </c>
      <c r="L103" s="45" t="str">
        <f aca="false">IF(OR($E103="",$F103="",$E103=0),"",($F103-$E103)/$E103)</f>
        <v/>
      </c>
      <c r="M103" s="45" t="str">
        <f aca="false">IF(OR($D103="",$E103="",$D103=0),"",($E103-$D103)/$D103)</f>
        <v/>
      </c>
      <c r="N103" s="45" t="str">
        <f aca="false">IF(OR($D103="",$F103="",$D103=0),"",($F103-$D103)/$D103)</f>
        <v/>
      </c>
      <c r="O103" s="46" t="str">
        <f aca="false">IF(OR($C103="",$E103=""),"",IF($E103&lt;$C103,"밀림","안밀림"))</f>
        <v/>
      </c>
      <c r="P103" s="46" t="str">
        <f aca="false">IF($M103="","",IF($M103&lt;=-0.02,"예","아니오"))</f>
        <v/>
      </c>
      <c r="Q103" s="45" t="str">
        <f aca="false">IF(OR($D103="",$I103="",$D103=0),"",($I103-$D103)/$D103)</f>
        <v/>
      </c>
      <c r="R103" s="47" t="str">
        <f aca="false">IF(OR($E103="",$F103=""),"",IF($F103&lt;$E103,"확인: 최고&lt;최저",IF(AND($G103&lt;&gt;"",$H103&lt;&gt;"",$H103&lt;$G103),"확인: 최고가 최저보다 빠름","")))</f>
        <v/>
      </c>
    </row>
    <row r="104" customFormat="false" ht="15" hidden="false" customHeight="false" outlineLevel="0" collapsed="false">
      <c r="A104" s="39"/>
      <c r="B104" s="40"/>
      <c r="C104" s="41"/>
      <c r="D104" s="41"/>
      <c r="E104" s="41"/>
      <c r="F104" s="41"/>
      <c r="G104" s="42"/>
      <c r="H104" s="42"/>
      <c r="I104" s="43"/>
      <c r="J104" s="44"/>
      <c r="K104" s="45" t="str">
        <f aca="false">IF(OR($C104="",$E104="",$C104=0),"",($E104-$C104)/$C104)</f>
        <v/>
      </c>
      <c r="L104" s="45" t="str">
        <f aca="false">IF(OR($E104="",$F104="",$E104=0),"",($F104-$E104)/$E104)</f>
        <v/>
      </c>
      <c r="M104" s="45" t="str">
        <f aca="false">IF(OR($D104="",$E104="",$D104=0),"",($E104-$D104)/$D104)</f>
        <v/>
      </c>
      <c r="N104" s="45" t="str">
        <f aca="false">IF(OR($D104="",$F104="",$D104=0),"",($F104-$D104)/$D104)</f>
        <v/>
      </c>
      <c r="O104" s="46" t="str">
        <f aca="false">IF(OR($C104="",$E104=""),"",IF($E104&lt;$C104,"밀림","안밀림"))</f>
        <v/>
      </c>
      <c r="P104" s="46" t="str">
        <f aca="false">IF($M104="","",IF($M104&lt;=-0.02,"예","아니오"))</f>
        <v/>
      </c>
      <c r="Q104" s="45" t="str">
        <f aca="false">IF(OR($D104="",$I104="",$D104=0),"",($I104-$D104)/$D104)</f>
        <v/>
      </c>
      <c r="R104" s="47" t="str">
        <f aca="false">IF(OR($E104="",$F104=""),"",IF($F104&lt;$E104,"확인: 최고&lt;최저",IF(AND($G104&lt;&gt;"",$H104&lt;&gt;"",$H104&lt;$G104),"확인: 최고가 최저보다 빠름","")))</f>
        <v/>
      </c>
    </row>
    <row r="105" customFormat="false" ht="15" hidden="false" customHeight="false" outlineLevel="0" collapsed="false">
      <c r="A105" s="39"/>
      <c r="B105" s="40"/>
      <c r="C105" s="41"/>
      <c r="D105" s="41"/>
      <c r="E105" s="41"/>
      <c r="F105" s="41"/>
      <c r="G105" s="42"/>
      <c r="H105" s="42"/>
      <c r="I105" s="43"/>
      <c r="J105" s="44"/>
      <c r="K105" s="45" t="str">
        <f aca="false">IF(OR($C105="",$E105="",$C105=0),"",($E105-$C105)/$C105)</f>
        <v/>
      </c>
      <c r="L105" s="45" t="str">
        <f aca="false">IF(OR($E105="",$F105="",$E105=0),"",($F105-$E105)/$E105)</f>
        <v/>
      </c>
      <c r="M105" s="45" t="str">
        <f aca="false">IF(OR($D105="",$E105="",$D105=0),"",($E105-$D105)/$D105)</f>
        <v/>
      </c>
      <c r="N105" s="45" t="str">
        <f aca="false">IF(OR($D105="",$F105="",$D105=0),"",($F105-$D105)/$D105)</f>
        <v/>
      </c>
      <c r="O105" s="46" t="str">
        <f aca="false">IF(OR($C105="",$E105=""),"",IF($E105&lt;$C105,"밀림","안밀림"))</f>
        <v/>
      </c>
      <c r="P105" s="46" t="str">
        <f aca="false">IF($M105="","",IF($M105&lt;=-0.02,"예","아니오"))</f>
        <v/>
      </c>
      <c r="Q105" s="45" t="str">
        <f aca="false">IF(OR($D105="",$I105="",$D105=0),"",($I105-$D105)/$D105)</f>
        <v/>
      </c>
      <c r="R105" s="47" t="str">
        <f aca="false">IF(OR($E105="",$F105=""),"",IF($F105&lt;$E105,"확인: 최고&lt;최저",IF(AND($G105&lt;&gt;"",$H105&lt;&gt;"",$H105&lt;$G105),"확인: 최고가 최저보다 빠름","")))</f>
        <v/>
      </c>
    </row>
    <row r="106" customFormat="false" ht="15" hidden="false" customHeight="false" outlineLevel="0" collapsed="false">
      <c r="A106" s="39"/>
      <c r="B106" s="40"/>
      <c r="C106" s="41"/>
      <c r="D106" s="41"/>
      <c r="E106" s="41"/>
      <c r="F106" s="41"/>
      <c r="G106" s="42"/>
      <c r="H106" s="42"/>
      <c r="I106" s="43"/>
      <c r="J106" s="44"/>
      <c r="K106" s="45" t="str">
        <f aca="false">IF(OR($C106="",$E106="",$C106=0),"",($E106-$C106)/$C106)</f>
        <v/>
      </c>
      <c r="L106" s="45" t="str">
        <f aca="false">IF(OR($E106="",$F106="",$E106=0),"",($F106-$E106)/$E106)</f>
        <v/>
      </c>
      <c r="M106" s="45" t="str">
        <f aca="false">IF(OR($D106="",$E106="",$D106=0),"",($E106-$D106)/$D106)</f>
        <v/>
      </c>
      <c r="N106" s="45" t="str">
        <f aca="false">IF(OR($D106="",$F106="",$D106=0),"",($F106-$D106)/$D106)</f>
        <v/>
      </c>
      <c r="O106" s="46" t="str">
        <f aca="false">IF(OR($C106="",$E106=""),"",IF($E106&lt;$C106,"밀림","안밀림"))</f>
        <v/>
      </c>
      <c r="P106" s="46" t="str">
        <f aca="false">IF($M106="","",IF($M106&lt;=-0.02,"예","아니오"))</f>
        <v/>
      </c>
      <c r="Q106" s="45" t="str">
        <f aca="false">IF(OR($D106="",$I106="",$D106=0),"",($I106-$D106)/$D106)</f>
        <v/>
      </c>
      <c r="R106" s="47" t="str">
        <f aca="false">IF(OR($E106="",$F106=""),"",IF($F106&lt;$E106,"확인: 최고&lt;최저",IF(AND($G106&lt;&gt;"",$H106&lt;&gt;"",$H106&lt;$G106),"확인: 최고가 최저보다 빠름","")))</f>
        <v/>
      </c>
    </row>
    <row r="107" customFormat="false" ht="15" hidden="false" customHeight="false" outlineLevel="0" collapsed="false">
      <c r="A107" s="39"/>
      <c r="B107" s="40"/>
      <c r="C107" s="41"/>
      <c r="D107" s="41"/>
      <c r="E107" s="41"/>
      <c r="F107" s="41"/>
      <c r="G107" s="42"/>
      <c r="H107" s="42"/>
      <c r="I107" s="43"/>
      <c r="J107" s="44"/>
      <c r="K107" s="45" t="str">
        <f aca="false">IF(OR($C107="",$E107="",$C107=0),"",($E107-$C107)/$C107)</f>
        <v/>
      </c>
      <c r="L107" s="45" t="str">
        <f aca="false">IF(OR($E107="",$F107="",$E107=0),"",($F107-$E107)/$E107)</f>
        <v/>
      </c>
      <c r="M107" s="45" t="str">
        <f aca="false">IF(OR($D107="",$E107="",$D107=0),"",($E107-$D107)/$D107)</f>
        <v/>
      </c>
      <c r="N107" s="45" t="str">
        <f aca="false">IF(OR($D107="",$F107="",$D107=0),"",($F107-$D107)/$D107)</f>
        <v/>
      </c>
      <c r="O107" s="46" t="str">
        <f aca="false">IF(OR($C107="",$E107=""),"",IF($E107&lt;$C107,"밀림","안밀림"))</f>
        <v/>
      </c>
      <c r="P107" s="46" t="str">
        <f aca="false">IF($M107="","",IF($M107&lt;=-0.02,"예","아니오"))</f>
        <v/>
      </c>
      <c r="Q107" s="45" t="str">
        <f aca="false">IF(OR($D107="",$I107="",$D107=0),"",($I107-$D107)/$D107)</f>
        <v/>
      </c>
      <c r="R107" s="47" t="str">
        <f aca="false">IF(OR($E107="",$F107=""),"",IF($F107&lt;$E107,"확인: 최고&lt;최저",IF(AND($G107&lt;&gt;"",$H107&lt;&gt;"",$H107&lt;$G107),"확인: 최고가 최저보다 빠름","")))</f>
        <v/>
      </c>
    </row>
    <row r="108" customFormat="false" ht="15" hidden="false" customHeight="false" outlineLevel="0" collapsed="false">
      <c r="A108" s="39"/>
      <c r="B108" s="40"/>
      <c r="C108" s="41"/>
      <c r="D108" s="41"/>
      <c r="E108" s="41"/>
      <c r="F108" s="41"/>
      <c r="G108" s="42"/>
      <c r="H108" s="42"/>
      <c r="I108" s="43"/>
      <c r="J108" s="44"/>
      <c r="K108" s="45" t="str">
        <f aca="false">IF(OR($C108="",$E108="",$C108=0),"",($E108-$C108)/$C108)</f>
        <v/>
      </c>
      <c r="L108" s="45" t="str">
        <f aca="false">IF(OR($E108="",$F108="",$E108=0),"",($F108-$E108)/$E108)</f>
        <v/>
      </c>
      <c r="M108" s="45" t="str">
        <f aca="false">IF(OR($D108="",$E108="",$D108=0),"",($E108-$D108)/$D108)</f>
        <v/>
      </c>
      <c r="N108" s="45" t="str">
        <f aca="false">IF(OR($D108="",$F108="",$D108=0),"",($F108-$D108)/$D108)</f>
        <v/>
      </c>
      <c r="O108" s="46" t="str">
        <f aca="false">IF(OR($C108="",$E108=""),"",IF($E108&lt;$C108,"밀림","안밀림"))</f>
        <v/>
      </c>
      <c r="P108" s="46" t="str">
        <f aca="false">IF($M108="","",IF($M108&lt;=-0.02,"예","아니오"))</f>
        <v/>
      </c>
      <c r="Q108" s="45" t="str">
        <f aca="false">IF(OR($D108="",$I108="",$D108=0),"",($I108-$D108)/$D108)</f>
        <v/>
      </c>
      <c r="R108" s="47" t="str">
        <f aca="false">IF(OR($E108="",$F108=""),"",IF($F108&lt;$E108,"확인: 최고&lt;최저",IF(AND($G108&lt;&gt;"",$H108&lt;&gt;"",$H108&lt;$G108),"확인: 최고가 최저보다 빠름","")))</f>
        <v/>
      </c>
    </row>
    <row r="109" customFormat="false" ht="15" hidden="false" customHeight="false" outlineLevel="0" collapsed="false">
      <c r="A109" s="39"/>
      <c r="B109" s="40"/>
      <c r="C109" s="41"/>
      <c r="D109" s="41"/>
      <c r="E109" s="41"/>
      <c r="F109" s="41"/>
      <c r="G109" s="42"/>
      <c r="H109" s="42"/>
      <c r="I109" s="43"/>
      <c r="J109" s="44"/>
      <c r="K109" s="45" t="str">
        <f aca="false">IF(OR($C109="",$E109="",$C109=0),"",($E109-$C109)/$C109)</f>
        <v/>
      </c>
      <c r="L109" s="45" t="str">
        <f aca="false">IF(OR($E109="",$F109="",$E109=0),"",($F109-$E109)/$E109)</f>
        <v/>
      </c>
      <c r="M109" s="45" t="str">
        <f aca="false">IF(OR($D109="",$E109="",$D109=0),"",($E109-$D109)/$D109)</f>
        <v/>
      </c>
      <c r="N109" s="45" t="str">
        <f aca="false">IF(OR($D109="",$F109="",$D109=0),"",($F109-$D109)/$D109)</f>
        <v/>
      </c>
      <c r="O109" s="46" t="str">
        <f aca="false">IF(OR($C109="",$E109=""),"",IF($E109&lt;$C109,"밀림","안밀림"))</f>
        <v/>
      </c>
      <c r="P109" s="46" t="str">
        <f aca="false">IF($M109="","",IF($M109&lt;=-0.02,"예","아니오"))</f>
        <v/>
      </c>
      <c r="Q109" s="45" t="str">
        <f aca="false">IF(OR($D109="",$I109="",$D109=0),"",($I109-$D109)/$D109)</f>
        <v/>
      </c>
      <c r="R109" s="47" t="str">
        <f aca="false">IF(OR($E109="",$F109=""),"",IF($F109&lt;$E109,"확인: 최고&lt;최저",IF(AND($G109&lt;&gt;"",$H109&lt;&gt;"",$H109&lt;$G109),"확인: 최고가 최저보다 빠름","")))</f>
        <v/>
      </c>
    </row>
    <row r="110" customFormat="false" ht="15" hidden="false" customHeight="false" outlineLevel="0" collapsed="false">
      <c r="A110" s="39"/>
      <c r="B110" s="40"/>
      <c r="C110" s="41"/>
      <c r="D110" s="41"/>
      <c r="E110" s="41"/>
      <c r="F110" s="41"/>
      <c r="G110" s="42"/>
      <c r="H110" s="42"/>
      <c r="I110" s="43"/>
      <c r="J110" s="44"/>
      <c r="K110" s="45" t="str">
        <f aca="false">IF(OR($C110="",$E110="",$C110=0),"",($E110-$C110)/$C110)</f>
        <v/>
      </c>
      <c r="L110" s="45" t="str">
        <f aca="false">IF(OR($E110="",$F110="",$E110=0),"",($F110-$E110)/$E110)</f>
        <v/>
      </c>
      <c r="M110" s="45" t="str">
        <f aca="false">IF(OR($D110="",$E110="",$D110=0),"",($E110-$D110)/$D110)</f>
        <v/>
      </c>
      <c r="N110" s="45" t="str">
        <f aca="false">IF(OR($D110="",$F110="",$D110=0),"",($F110-$D110)/$D110)</f>
        <v/>
      </c>
      <c r="O110" s="46" t="str">
        <f aca="false">IF(OR($C110="",$E110=""),"",IF($E110&lt;$C110,"밀림","안밀림"))</f>
        <v/>
      </c>
      <c r="P110" s="46" t="str">
        <f aca="false">IF($M110="","",IF($M110&lt;=-0.02,"예","아니오"))</f>
        <v/>
      </c>
      <c r="Q110" s="45" t="str">
        <f aca="false">IF(OR($D110="",$I110="",$D110=0),"",($I110-$D110)/$D110)</f>
        <v/>
      </c>
      <c r="R110" s="47" t="str">
        <f aca="false">IF(OR($E110="",$F110=""),"",IF($F110&lt;$E110,"확인: 최고&lt;최저",IF(AND($G110&lt;&gt;"",$H110&lt;&gt;"",$H110&lt;$G110),"확인: 최고가 최저보다 빠름","")))</f>
        <v/>
      </c>
    </row>
    <row r="111" customFormat="false" ht="15" hidden="false" customHeight="false" outlineLevel="0" collapsed="false">
      <c r="A111" s="39"/>
      <c r="B111" s="40"/>
      <c r="C111" s="41"/>
      <c r="D111" s="41"/>
      <c r="E111" s="41"/>
      <c r="F111" s="41"/>
      <c r="G111" s="42"/>
      <c r="H111" s="42"/>
      <c r="I111" s="43"/>
      <c r="J111" s="44"/>
      <c r="K111" s="45" t="str">
        <f aca="false">IF(OR($C111="",$E111="",$C111=0),"",($E111-$C111)/$C111)</f>
        <v/>
      </c>
      <c r="L111" s="45" t="str">
        <f aca="false">IF(OR($E111="",$F111="",$E111=0),"",($F111-$E111)/$E111)</f>
        <v/>
      </c>
      <c r="M111" s="45" t="str">
        <f aca="false">IF(OR($D111="",$E111="",$D111=0),"",($E111-$D111)/$D111)</f>
        <v/>
      </c>
      <c r="N111" s="45" t="str">
        <f aca="false">IF(OR($D111="",$F111="",$D111=0),"",($F111-$D111)/$D111)</f>
        <v/>
      </c>
      <c r="O111" s="46" t="str">
        <f aca="false">IF(OR($C111="",$E111=""),"",IF($E111&lt;$C111,"밀림","안밀림"))</f>
        <v/>
      </c>
      <c r="P111" s="46" t="str">
        <f aca="false">IF($M111="","",IF($M111&lt;=-0.02,"예","아니오"))</f>
        <v/>
      </c>
      <c r="Q111" s="45" t="str">
        <f aca="false">IF(OR($D111="",$I111="",$D111=0),"",($I111-$D111)/$D111)</f>
        <v/>
      </c>
      <c r="R111" s="47" t="str">
        <f aca="false">IF(OR($E111="",$F111=""),"",IF($F111&lt;$E111,"확인: 최고&lt;최저",IF(AND($G111&lt;&gt;"",$H111&lt;&gt;"",$H111&lt;$G111),"확인: 최고가 최저보다 빠름","")))</f>
        <v/>
      </c>
    </row>
    <row r="112" customFormat="false" ht="15" hidden="false" customHeight="false" outlineLevel="0" collapsed="false">
      <c r="A112" s="39"/>
      <c r="B112" s="40"/>
      <c r="C112" s="41"/>
      <c r="D112" s="41"/>
      <c r="E112" s="41"/>
      <c r="F112" s="41"/>
      <c r="G112" s="42"/>
      <c r="H112" s="42"/>
      <c r="I112" s="43"/>
      <c r="J112" s="44"/>
      <c r="K112" s="45" t="str">
        <f aca="false">IF(OR($C112="",$E112="",$C112=0),"",($E112-$C112)/$C112)</f>
        <v/>
      </c>
      <c r="L112" s="45" t="str">
        <f aca="false">IF(OR($E112="",$F112="",$E112=0),"",($F112-$E112)/$E112)</f>
        <v/>
      </c>
      <c r="M112" s="45" t="str">
        <f aca="false">IF(OR($D112="",$E112="",$D112=0),"",($E112-$D112)/$D112)</f>
        <v/>
      </c>
      <c r="N112" s="45" t="str">
        <f aca="false">IF(OR($D112="",$F112="",$D112=0),"",($F112-$D112)/$D112)</f>
        <v/>
      </c>
      <c r="O112" s="46" t="str">
        <f aca="false">IF(OR($C112="",$E112=""),"",IF($E112&lt;$C112,"밀림","안밀림"))</f>
        <v/>
      </c>
      <c r="P112" s="46" t="str">
        <f aca="false">IF($M112="","",IF($M112&lt;=-0.02,"예","아니오"))</f>
        <v/>
      </c>
      <c r="Q112" s="45" t="str">
        <f aca="false">IF(OR($D112="",$I112="",$D112=0),"",($I112-$D112)/$D112)</f>
        <v/>
      </c>
      <c r="R112" s="47" t="str">
        <f aca="false">IF(OR($E112="",$F112=""),"",IF($F112&lt;$E112,"확인: 최고&lt;최저",IF(AND($G112&lt;&gt;"",$H112&lt;&gt;"",$H112&lt;$G112),"확인: 최고가 최저보다 빠름","")))</f>
        <v/>
      </c>
    </row>
    <row r="113" customFormat="false" ht="15" hidden="false" customHeight="false" outlineLevel="0" collapsed="false">
      <c r="A113" s="39"/>
      <c r="B113" s="40"/>
      <c r="C113" s="41"/>
      <c r="D113" s="41"/>
      <c r="E113" s="41"/>
      <c r="F113" s="41"/>
      <c r="G113" s="42"/>
      <c r="H113" s="42"/>
      <c r="I113" s="43"/>
      <c r="J113" s="44"/>
      <c r="K113" s="45" t="str">
        <f aca="false">IF(OR($C113="",$E113="",$C113=0),"",($E113-$C113)/$C113)</f>
        <v/>
      </c>
      <c r="L113" s="45" t="str">
        <f aca="false">IF(OR($E113="",$F113="",$E113=0),"",($F113-$E113)/$E113)</f>
        <v/>
      </c>
      <c r="M113" s="45" t="str">
        <f aca="false">IF(OR($D113="",$E113="",$D113=0),"",($E113-$D113)/$D113)</f>
        <v/>
      </c>
      <c r="N113" s="45" t="str">
        <f aca="false">IF(OR($D113="",$F113="",$D113=0),"",($F113-$D113)/$D113)</f>
        <v/>
      </c>
      <c r="O113" s="46" t="str">
        <f aca="false">IF(OR($C113="",$E113=""),"",IF($E113&lt;$C113,"밀림","안밀림"))</f>
        <v/>
      </c>
      <c r="P113" s="46" t="str">
        <f aca="false">IF($M113="","",IF($M113&lt;=-0.02,"예","아니오"))</f>
        <v/>
      </c>
      <c r="Q113" s="45" t="str">
        <f aca="false">IF(OR($D113="",$I113="",$D113=0),"",($I113-$D113)/$D113)</f>
        <v/>
      </c>
      <c r="R113" s="47" t="str">
        <f aca="false">IF(OR($E113="",$F113=""),"",IF($F113&lt;$E113,"확인: 최고&lt;최저",IF(AND($G113&lt;&gt;"",$H113&lt;&gt;"",$H113&lt;$G113),"확인: 최고가 최저보다 빠름","")))</f>
        <v/>
      </c>
    </row>
    <row r="114" customFormat="false" ht="15" hidden="false" customHeight="false" outlineLevel="0" collapsed="false">
      <c r="A114" s="39"/>
      <c r="B114" s="40"/>
      <c r="C114" s="41"/>
      <c r="D114" s="41"/>
      <c r="E114" s="41"/>
      <c r="F114" s="41"/>
      <c r="G114" s="42"/>
      <c r="H114" s="42"/>
      <c r="I114" s="43"/>
      <c r="J114" s="44"/>
      <c r="K114" s="45" t="str">
        <f aca="false">IF(OR($C114="",$E114="",$C114=0),"",($E114-$C114)/$C114)</f>
        <v/>
      </c>
      <c r="L114" s="45" t="str">
        <f aca="false">IF(OR($E114="",$F114="",$E114=0),"",($F114-$E114)/$E114)</f>
        <v/>
      </c>
      <c r="M114" s="45" t="str">
        <f aca="false">IF(OR($D114="",$E114="",$D114=0),"",($E114-$D114)/$D114)</f>
        <v/>
      </c>
      <c r="N114" s="45" t="str">
        <f aca="false">IF(OR($D114="",$F114="",$D114=0),"",($F114-$D114)/$D114)</f>
        <v/>
      </c>
      <c r="O114" s="46" t="str">
        <f aca="false">IF(OR($C114="",$E114=""),"",IF($E114&lt;$C114,"밀림","안밀림"))</f>
        <v/>
      </c>
      <c r="P114" s="46" t="str">
        <f aca="false">IF($M114="","",IF($M114&lt;=-0.02,"예","아니오"))</f>
        <v/>
      </c>
      <c r="Q114" s="45" t="str">
        <f aca="false">IF(OR($D114="",$I114="",$D114=0),"",($I114-$D114)/$D114)</f>
        <v/>
      </c>
      <c r="R114" s="47" t="str">
        <f aca="false">IF(OR($E114="",$F114=""),"",IF($F114&lt;$E114,"확인: 최고&lt;최저",IF(AND($G114&lt;&gt;"",$H114&lt;&gt;"",$H114&lt;$G114),"확인: 최고가 최저보다 빠름","")))</f>
        <v/>
      </c>
    </row>
    <row r="115" customFormat="false" ht="15" hidden="false" customHeight="false" outlineLevel="0" collapsed="false">
      <c r="A115" s="39"/>
      <c r="B115" s="40"/>
      <c r="C115" s="41"/>
      <c r="D115" s="41"/>
      <c r="E115" s="41"/>
      <c r="F115" s="41"/>
      <c r="G115" s="42"/>
      <c r="H115" s="42"/>
      <c r="I115" s="43"/>
      <c r="J115" s="44"/>
      <c r="K115" s="45" t="str">
        <f aca="false">IF(OR($C115="",$E115="",$C115=0),"",($E115-$C115)/$C115)</f>
        <v/>
      </c>
      <c r="L115" s="45" t="str">
        <f aca="false">IF(OR($E115="",$F115="",$E115=0),"",($F115-$E115)/$E115)</f>
        <v/>
      </c>
      <c r="M115" s="45" t="str">
        <f aca="false">IF(OR($D115="",$E115="",$D115=0),"",($E115-$D115)/$D115)</f>
        <v/>
      </c>
      <c r="N115" s="45" t="str">
        <f aca="false">IF(OR($D115="",$F115="",$D115=0),"",($F115-$D115)/$D115)</f>
        <v/>
      </c>
      <c r="O115" s="46" t="str">
        <f aca="false">IF(OR($C115="",$E115=""),"",IF($E115&lt;$C115,"밀림","안밀림"))</f>
        <v/>
      </c>
      <c r="P115" s="46" t="str">
        <f aca="false">IF($M115="","",IF($M115&lt;=-0.02,"예","아니오"))</f>
        <v/>
      </c>
      <c r="Q115" s="45" t="str">
        <f aca="false">IF(OR($D115="",$I115="",$D115=0),"",($I115-$D115)/$D115)</f>
        <v/>
      </c>
      <c r="R115" s="47" t="str">
        <f aca="false">IF(OR($E115="",$F115=""),"",IF($F115&lt;$E115,"확인: 최고&lt;최저",IF(AND($G115&lt;&gt;"",$H115&lt;&gt;"",$H115&lt;$G115),"확인: 최고가 최저보다 빠름","")))</f>
        <v/>
      </c>
    </row>
    <row r="116" customFormat="false" ht="15" hidden="false" customHeight="false" outlineLevel="0" collapsed="false">
      <c r="A116" s="39"/>
      <c r="B116" s="40"/>
      <c r="C116" s="41"/>
      <c r="D116" s="41"/>
      <c r="E116" s="41"/>
      <c r="F116" s="41"/>
      <c r="G116" s="42"/>
      <c r="H116" s="42"/>
      <c r="I116" s="43"/>
      <c r="J116" s="44"/>
      <c r="K116" s="45" t="str">
        <f aca="false">IF(OR($C116="",$E116="",$C116=0),"",($E116-$C116)/$C116)</f>
        <v/>
      </c>
      <c r="L116" s="45" t="str">
        <f aca="false">IF(OR($E116="",$F116="",$E116=0),"",($F116-$E116)/$E116)</f>
        <v/>
      </c>
      <c r="M116" s="45" t="str">
        <f aca="false">IF(OR($D116="",$E116="",$D116=0),"",($E116-$D116)/$D116)</f>
        <v/>
      </c>
      <c r="N116" s="45" t="str">
        <f aca="false">IF(OR($D116="",$F116="",$D116=0),"",($F116-$D116)/$D116)</f>
        <v/>
      </c>
      <c r="O116" s="46" t="str">
        <f aca="false">IF(OR($C116="",$E116=""),"",IF($E116&lt;$C116,"밀림","안밀림"))</f>
        <v/>
      </c>
      <c r="P116" s="46" t="str">
        <f aca="false">IF($M116="","",IF($M116&lt;=-0.02,"예","아니오"))</f>
        <v/>
      </c>
      <c r="Q116" s="45" t="str">
        <f aca="false">IF(OR($D116="",$I116="",$D116=0),"",($I116-$D116)/$D116)</f>
        <v/>
      </c>
      <c r="R116" s="47" t="str">
        <f aca="false">IF(OR($E116="",$F116=""),"",IF($F116&lt;$E116,"확인: 최고&lt;최저",IF(AND($G116&lt;&gt;"",$H116&lt;&gt;"",$H116&lt;$G116),"확인: 최고가 최저보다 빠름","")))</f>
        <v/>
      </c>
    </row>
    <row r="117" customFormat="false" ht="15" hidden="false" customHeight="false" outlineLevel="0" collapsed="false">
      <c r="A117" s="39"/>
      <c r="B117" s="40"/>
      <c r="C117" s="41"/>
      <c r="D117" s="41"/>
      <c r="E117" s="41"/>
      <c r="F117" s="41"/>
      <c r="G117" s="42"/>
      <c r="H117" s="42"/>
      <c r="I117" s="43"/>
      <c r="J117" s="44"/>
      <c r="K117" s="45" t="str">
        <f aca="false">IF(OR($C117="",$E117="",$C117=0),"",($E117-$C117)/$C117)</f>
        <v/>
      </c>
      <c r="L117" s="45" t="str">
        <f aca="false">IF(OR($E117="",$F117="",$E117=0),"",($F117-$E117)/$E117)</f>
        <v/>
      </c>
      <c r="M117" s="45" t="str">
        <f aca="false">IF(OR($D117="",$E117="",$D117=0),"",($E117-$D117)/$D117)</f>
        <v/>
      </c>
      <c r="N117" s="45" t="str">
        <f aca="false">IF(OR($D117="",$F117="",$D117=0),"",($F117-$D117)/$D117)</f>
        <v/>
      </c>
      <c r="O117" s="46" t="str">
        <f aca="false">IF(OR($C117="",$E117=""),"",IF($E117&lt;$C117,"밀림","안밀림"))</f>
        <v/>
      </c>
      <c r="P117" s="46" t="str">
        <f aca="false">IF($M117="","",IF($M117&lt;=-0.02,"예","아니오"))</f>
        <v/>
      </c>
      <c r="Q117" s="45" t="str">
        <f aca="false">IF(OR($D117="",$I117="",$D117=0),"",($I117-$D117)/$D117)</f>
        <v/>
      </c>
      <c r="R117" s="47" t="str">
        <f aca="false">IF(OR($E117="",$F117=""),"",IF($F117&lt;$E117,"확인: 최고&lt;최저",IF(AND($G117&lt;&gt;"",$H117&lt;&gt;"",$H117&lt;$G117),"확인: 최고가 최저보다 빠름","")))</f>
        <v/>
      </c>
    </row>
    <row r="118" customFormat="false" ht="15" hidden="false" customHeight="false" outlineLevel="0" collapsed="false">
      <c r="A118" s="39"/>
      <c r="B118" s="40"/>
      <c r="C118" s="41"/>
      <c r="D118" s="41"/>
      <c r="E118" s="41"/>
      <c r="F118" s="41"/>
      <c r="G118" s="42"/>
      <c r="H118" s="42"/>
      <c r="I118" s="43"/>
      <c r="J118" s="44"/>
      <c r="K118" s="45" t="str">
        <f aca="false">IF(OR($C118="",$E118="",$C118=0),"",($E118-$C118)/$C118)</f>
        <v/>
      </c>
      <c r="L118" s="45" t="str">
        <f aca="false">IF(OR($E118="",$F118="",$E118=0),"",($F118-$E118)/$E118)</f>
        <v/>
      </c>
      <c r="M118" s="45" t="str">
        <f aca="false">IF(OR($D118="",$E118="",$D118=0),"",($E118-$D118)/$D118)</f>
        <v/>
      </c>
      <c r="N118" s="45" t="str">
        <f aca="false">IF(OR($D118="",$F118="",$D118=0),"",($F118-$D118)/$D118)</f>
        <v/>
      </c>
      <c r="O118" s="46" t="str">
        <f aca="false">IF(OR($C118="",$E118=""),"",IF($E118&lt;$C118,"밀림","안밀림"))</f>
        <v/>
      </c>
      <c r="P118" s="46" t="str">
        <f aca="false">IF($M118="","",IF($M118&lt;=-0.02,"예","아니오"))</f>
        <v/>
      </c>
      <c r="Q118" s="45" t="str">
        <f aca="false">IF(OR($D118="",$I118="",$D118=0),"",($I118-$D118)/$D118)</f>
        <v/>
      </c>
      <c r="R118" s="47" t="str">
        <f aca="false">IF(OR($E118="",$F118=""),"",IF($F118&lt;$E118,"확인: 최고&lt;최저",IF(AND($G118&lt;&gt;"",$H118&lt;&gt;"",$H118&lt;$G118),"확인: 최고가 최저보다 빠름","")))</f>
        <v/>
      </c>
    </row>
    <row r="119" customFormat="false" ht="15" hidden="false" customHeight="false" outlineLevel="0" collapsed="false">
      <c r="A119" s="39"/>
      <c r="B119" s="40"/>
      <c r="C119" s="41"/>
      <c r="D119" s="41"/>
      <c r="E119" s="41"/>
      <c r="F119" s="41"/>
      <c r="G119" s="42"/>
      <c r="H119" s="42"/>
      <c r="I119" s="43"/>
      <c r="J119" s="44"/>
      <c r="K119" s="45" t="str">
        <f aca="false">IF(OR($C119="",$E119="",$C119=0),"",($E119-$C119)/$C119)</f>
        <v/>
      </c>
      <c r="L119" s="45" t="str">
        <f aca="false">IF(OR($E119="",$F119="",$E119=0),"",($F119-$E119)/$E119)</f>
        <v/>
      </c>
      <c r="M119" s="45" t="str">
        <f aca="false">IF(OR($D119="",$E119="",$D119=0),"",($E119-$D119)/$D119)</f>
        <v/>
      </c>
      <c r="N119" s="45" t="str">
        <f aca="false">IF(OR($D119="",$F119="",$D119=0),"",($F119-$D119)/$D119)</f>
        <v/>
      </c>
      <c r="O119" s="46" t="str">
        <f aca="false">IF(OR($C119="",$E119=""),"",IF($E119&lt;$C119,"밀림","안밀림"))</f>
        <v/>
      </c>
      <c r="P119" s="46" t="str">
        <f aca="false">IF($M119="","",IF($M119&lt;=-0.02,"예","아니오"))</f>
        <v/>
      </c>
      <c r="Q119" s="45" t="str">
        <f aca="false">IF(OR($D119="",$I119="",$D119=0),"",($I119-$D119)/$D119)</f>
        <v/>
      </c>
      <c r="R119" s="47" t="str">
        <f aca="false">IF(OR($E119="",$F119=""),"",IF($F119&lt;$E119,"확인: 최고&lt;최저",IF(AND($G119&lt;&gt;"",$H119&lt;&gt;"",$H119&lt;$G119),"확인: 최고가 최저보다 빠름","")))</f>
        <v/>
      </c>
    </row>
    <row r="120" customFormat="false" ht="15" hidden="false" customHeight="false" outlineLevel="0" collapsed="false">
      <c r="A120" s="39"/>
      <c r="B120" s="40"/>
      <c r="C120" s="41"/>
      <c r="D120" s="41"/>
      <c r="E120" s="41"/>
      <c r="F120" s="41"/>
      <c r="G120" s="42"/>
      <c r="H120" s="42"/>
      <c r="I120" s="43"/>
      <c r="J120" s="44"/>
      <c r="K120" s="45" t="str">
        <f aca="false">IF(OR($C120="",$E120="",$C120=0),"",($E120-$C120)/$C120)</f>
        <v/>
      </c>
      <c r="L120" s="45" t="str">
        <f aca="false">IF(OR($E120="",$F120="",$E120=0),"",($F120-$E120)/$E120)</f>
        <v/>
      </c>
      <c r="M120" s="45" t="str">
        <f aca="false">IF(OR($D120="",$E120="",$D120=0),"",($E120-$D120)/$D120)</f>
        <v/>
      </c>
      <c r="N120" s="45" t="str">
        <f aca="false">IF(OR($D120="",$F120="",$D120=0),"",($F120-$D120)/$D120)</f>
        <v/>
      </c>
      <c r="O120" s="46" t="str">
        <f aca="false">IF(OR($C120="",$E120=""),"",IF($E120&lt;$C120,"밀림","안밀림"))</f>
        <v/>
      </c>
      <c r="P120" s="46" t="str">
        <f aca="false">IF($M120="","",IF($M120&lt;=-0.02,"예","아니오"))</f>
        <v/>
      </c>
      <c r="Q120" s="45" t="str">
        <f aca="false">IF(OR($D120="",$I120="",$D120=0),"",($I120-$D120)/$D120)</f>
        <v/>
      </c>
      <c r="R120" s="47" t="str">
        <f aca="false">IF(OR($E120="",$F120=""),"",IF($F120&lt;$E120,"확인: 최고&lt;최저",IF(AND($G120&lt;&gt;"",$H120&lt;&gt;"",$H120&lt;$G120),"확인: 최고가 최저보다 빠름","")))</f>
        <v/>
      </c>
    </row>
    <row r="121" customFormat="false" ht="15" hidden="false" customHeight="false" outlineLevel="0" collapsed="false">
      <c r="A121" s="39"/>
      <c r="B121" s="40"/>
      <c r="C121" s="41"/>
      <c r="D121" s="41"/>
      <c r="E121" s="41"/>
      <c r="F121" s="41"/>
      <c r="G121" s="42"/>
      <c r="H121" s="42"/>
      <c r="I121" s="43"/>
      <c r="J121" s="44"/>
      <c r="K121" s="45" t="str">
        <f aca="false">IF(OR($C121="",$E121="",$C121=0),"",($E121-$C121)/$C121)</f>
        <v/>
      </c>
      <c r="L121" s="45" t="str">
        <f aca="false">IF(OR($E121="",$F121="",$E121=0),"",($F121-$E121)/$E121)</f>
        <v/>
      </c>
      <c r="M121" s="45" t="str">
        <f aca="false">IF(OR($D121="",$E121="",$D121=0),"",($E121-$D121)/$D121)</f>
        <v/>
      </c>
      <c r="N121" s="45" t="str">
        <f aca="false">IF(OR($D121="",$F121="",$D121=0),"",($F121-$D121)/$D121)</f>
        <v/>
      </c>
      <c r="O121" s="46" t="str">
        <f aca="false">IF(OR($C121="",$E121=""),"",IF($E121&lt;$C121,"밀림","안밀림"))</f>
        <v/>
      </c>
      <c r="P121" s="46" t="str">
        <f aca="false">IF($M121="","",IF($M121&lt;=-0.02,"예","아니오"))</f>
        <v/>
      </c>
      <c r="Q121" s="45" t="str">
        <f aca="false">IF(OR($D121="",$I121="",$D121=0),"",($I121-$D121)/$D121)</f>
        <v/>
      </c>
      <c r="R121" s="47" t="str">
        <f aca="false">IF(OR($E121="",$F121=""),"",IF($F121&lt;$E121,"확인: 최고&lt;최저",IF(AND($G121&lt;&gt;"",$H121&lt;&gt;"",$H121&lt;$G121),"확인: 최고가 최저보다 빠름","")))</f>
        <v/>
      </c>
    </row>
    <row r="122" customFormat="false" ht="15" hidden="false" customHeight="false" outlineLevel="0" collapsed="false">
      <c r="A122" s="39"/>
      <c r="B122" s="40"/>
      <c r="C122" s="41"/>
      <c r="D122" s="41"/>
      <c r="E122" s="41"/>
      <c r="F122" s="41"/>
      <c r="G122" s="42"/>
      <c r="H122" s="42"/>
      <c r="I122" s="43"/>
      <c r="J122" s="44"/>
      <c r="K122" s="45" t="str">
        <f aca="false">IF(OR($C122="",$E122="",$C122=0),"",($E122-$C122)/$C122)</f>
        <v/>
      </c>
      <c r="L122" s="45" t="str">
        <f aca="false">IF(OR($E122="",$F122="",$E122=0),"",($F122-$E122)/$E122)</f>
        <v/>
      </c>
      <c r="M122" s="45" t="str">
        <f aca="false">IF(OR($D122="",$E122="",$D122=0),"",($E122-$D122)/$D122)</f>
        <v/>
      </c>
      <c r="N122" s="45" t="str">
        <f aca="false">IF(OR($D122="",$F122="",$D122=0),"",($F122-$D122)/$D122)</f>
        <v/>
      </c>
      <c r="O122" s="46" t="str">
        <f aca="false">IF(OR($C122="",$E122=""),"",IF($E122&lt;$C122,"밀림","안밀림"))</f>
        <v/>
      </c>
      <c r="P122" s="46" t="str">
        <f aca="false">IF($M122="","",IF($M122&lt;=-0.02,"예","아니오"))</f>
        <v/>
      </c>
      <c r="Q122" s="45" t="str">
        <f aca="false">IF(OR($D122="",$I122="",$D122=0),"",($I122-$D122)/$D122)</f>
        <v/>
      </c>
      <c r="R122" s="47" t="str">
        <f aca="false">IF(OR($E122="",$F122=""),"",IF($F122&lt;$E122,"확인: 최고&lt;최저",IF(AND($G122&lt;&gt;"",$H122&lt;&gt;"",$H122&lt;$G122),"확인: 최고가 최저보다 빠름","")))</f>
        <v/>
      </c>
    </row>
  </sheetData>
  <sheetProtection sheet="true" password="dc8f" objects="true" scenarios="true" sort="false" autoFilter="false"/>
  <autoFilter ref="A2:R122"/>
  <conditionalFormatting sqref="K3:K122">
    <cfRule type="cellIs" priority="2" operator="lessThan" aboveAverage="0" equalAverage="0" bottom="0" percent="0" rank="0" text="" dxfId="14">
      <formula>0</formula>
    </cfRule>
  </conditionalFormatting>
  <conditionalFormatting sqref="M3:M122">
    <cfRule type="cellIs" priority="3" operator="lessThan" aboveAverage="0" equalAverage="0" bottom="0" percent="0" rank="0" text="" dxfId="14">
      <formula>0</formula>
    </cfRule>
  </conditionalFormatting>
  <conditionalFormatting sqref="L3:L122">
    <cfRule type="cellIs" priority="4" operator="greaterThan" aboveAverage="0" equalAverage="0" bottom="0" percent="0" rank="0" text="" dxfId="15">
      <formula>0</formula>
    </cfRule>
    <cfRule type="cellIs" priority="5" operator="lessThan" aboveAverage="0" equalAverage="0" bottom="0" percent="0" rank="0" text="" dxfId="14">
      <formula>0</formula>
    </cfRule>
  </conditionalFormatting>
  <conditionalFormatting sqref="N3:N122">
    <cfRule type="cellIs" priority="6" operator="greaterThan" aboveAverage="0" equalAverage="0" bottom="0" percent="0" rank="0" text="" dxfId="15">
      <formula>0</formula>
    </cfRule>
    <cfRule type="cellIs" priority="7" operator="lessThan" aboveAverage="0" equalAverage="0" bottom="0" percent="0" rank="0" text="" dxfId="14">
      <formula>0</formula>
    </cfRule>
  </conditionalFormatting>
  <conditionalFormatting sqref="Q3:Q122">
    <cfRule type="cellIs" priority="8" operator="greaterThan" aboveAverage="0" equalAverage="0" bottom="0" percent="0" rank="0" text="" dxfId="15">
      <formula>0</formula>
    </cfRule>
    <cfRule type="cellIs" priority="9" operator="lessThan" aboveAverage="0" equalAverage="0" bottom="0" percent="0" rank="0" text="" dxfId="14">
      <formula>0</formula>
    </cfRule>
  </conditionalFormatting>
  <conditionalFormatting sqref="O3:O122">
    <cfRule type="expression" priority="10" aboveAverage="0" equalAverage="0" bottom="0" percent="0" rank="0" text="" dxfId="16">
      <formula>$O3="밀림"</formula>
    </cfRule>
    <cfRule type="expression" priority="11" aboveAverage="0" equalAverage="0" bottom="0" percent="0" rank="0" text="" dxfId="17">
      <formula>$O3="안밀림"</formula>
    </cfRule>
  </conditionalFormatting>
  <conditionalFormatting sqref="P3:P122">
    <cfRule type="expression" priority="12" aboveAverage="0" equalAverage="0" bottom="0" percent="0" rank="0" text="" dxfId="16">
      <formula>$P3="예"</formula>
    </cfRule>
  </conditionalFormatting>
  <conditionalFormatting sqref="R3:R122">
    <cfRule type="expression" priority="13" aboveAverage="0" equalAverage="0" bottom="0" percent="0" rank="0" text="" dxfId="18">
      <formula>LEN($R3)&gt;0</formula>
    </cfRule>
  </conditionalFormatting>
  <dataValidations count="2">
    <dataValidation allowBlank="true" error="가격은 0보다 큰 숫자로 적어 주세요." errorStyle="stop" errorTitle="숫자만" operator="greaterThan" showDropDown="false" showErrorMessage="true" showInputMessage="false" sqref="C3:F122 I3:I122" type="decimal">
      <formula1>0</formula1>
      <formula2>0</formula2>
    </dataValidation>
    <dataValidation allowBlank="true" error="분은 0~600 사이 숫자로 적어 주세요." errorStyle="stop" errorTitle="분" operator="between" showDropDown="false" showErrorMessage="true" showInputMessage="false" sqref="G3:H122" type="decimal">
      <formula1>0</formula1>
      <formula2>600</formula2>
    </dataValidation>
  </dataValidations>
  <hyperlinks>
    <hyperlink ref="T4" r:id="rId2" display="사라사 · sarasa.kr"/>
    <hyperlink ref="T5" r:id="rId3" display="자료로 답하는 질문 →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&amp;R&amp;9 &amp;K64748b사라사 복기 템플릿 · sarasa.kr</oddHeader>
    <oddFooter>&amp;L&amp;9 &amp;K64748bsarasa.kr/answers · 무료 배포물&amp;R&amp;9 &amp;P / &amp;N</oddFooter>
  </headerFooter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15" min="3" style="0" width="8"/>
    <col collapsed="false" customWidth="true" hidden="false" outlineLevel="0" max="17" min="17" style="0" width="22"/>
  </cols>
  <sheetData>
    <row r="1" customFormat="false" ht="30" hidden="false" customHeight="true" outlineLevel="0" collapsed="false">
      <c r="A1" s="48" t="s">
        <v>70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customFormat="false" ht="18" hidden="false" customHeight="true" outlineLevel="0" collapsed="false">
      <c r="A2" s="50" t="s">
        <v>71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8" hidden="false" customHeight="true" outlineLevel="0" collapsed="false">
      <c r="A3" s="50" t="s">
        <v>72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customFormat="false" ht="17.15" hidden="false" customHeight="false" outlineLevel="0" collapsed="false">
      <c r="Q4" s="5" t="s">
        <v>2</v>
      </c>
    </row>
    <row r="5" customFormat="false" ht="15" hidden="false" customHeight="false" outlineLevel="0" collapsed="false">
      <c r="A5" s="51" t="s">
        <v>73</v>
      </c>
      <c r="B5" s="51" t="s">
        <v>52</v>
      </c>
      <c r="C5" s="52" t="n">
        <v>0</v>
      </c>
      <c r="D5" s="53" t="n">
        <v>5</v>
      </c>
      <c r="E5" s="53" t="n">
        <v>10</v>
      </c>
      <c r="F5" s="53" t="n">
        <v>15</v>
      </c>
      <c r="G5" s="53" t="n">
        <v>20</v>
      </c>
      <c r="H5" s="53" t="n">
        <v>25</v>
      </c>
      <c r="I5" s="53" t="n">
        <v>30</v>
      </c>
      <c r="J5" s="53" t="n">
        <v>35</v>
      </c>
      <c r="K5" s="53" t="n">
        <v>40</v>
      </c>
      <c r="L5" s="53" t="n">
        <v>45</v>
      </c>
      <c r="M5" s="53" t="n">
        <v>50</v>
      </c>
      <c r="N5" s="53" t="n">
        <v>55</v>
      </c>
      <c r="O5" s="53" t="n">
        <v>60</v>
      </c>
      <c r="Q5" s="6" t="s">
        <v>3</v>
      </c>
    </row>
    <row r="6" customFormat="false" ht="15" hidden="false" customHeight="false" outlineLevel="0" collapsed="false">
      <c r="A6" s="54" t="n">
        <v>1</v>
      </c>
      <c r="B6" s="55" t="str">
        <f aca="false">IF('내 매매 기록'!B3="","",'내 매매 기록'!B3)</f>
        <v>예시종목</v>
      </c>
      <c r="C6" s="56" t="n">
        <v>0</v>
      </c>
      <c r="D6" s="57" t="n">
        <v>-0.6</v>
      </c>
      <c r="E6" s="57" t="n">
        <v>-1.4</v>
      </c>
      <c r="F6" s="57" t="n">
        <v>-2</v>
      </c>
      <c r="G6" s="57" t="n">
        <v>-1.1</v>
      </c>
      <c r="H6" s="57" t="n">
        <v>0.4</v>
      </c>
      <c r="I6" s="57" t="n">
        <v>1.9</v>
      </c>
      <c r="J6" s="57" t="n">
        <v>3.2</v>
      </c>
      <c r="K6" s="57" t="n">
        <v>3.9</v>
      </c>
      <c r="L6" s="57" t="n">
        <v>3.5</v>
      </c>
      <c r="M6" s="57" t="n">
        <v>2.8</v>
      </c>
      <c r="N6" s="57" t="n">
        <v>2.4</v>
      </c>
      <c r="O6" s="57" t="n">
        <v>2.1</v>
      </c>
    </row>
    <row r="7" customFormat="false" ht="15" hidden="false" customHeight="false" outlineLevel="0" collapsed="false">
      <c r="A7" s="54" t="n">
        <v>2</v>
      </c>
      <c r="B7" s="55" t="str">
        <f aca="false">IF('내 매매 기록'!B4="","",'내 매매 기록'!B4)</f>
        <v/>
      </c>
      <c r="C7" s="56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customFormat="false" ht="15" hidden="false" customHeight="false" outlineLevel="0" collapsed="false">
      <c r="A8" s="54" t="n">
        <v>3</v>
      </c>
      <c r="B8" s="55" t="str">
        <f aca="false">IF('내 매매 기록'!B5="","",'내 매매 기록'!B5)</f>
        <v/>
      </c>
      <c r="C8" s="56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customFormat="false" ht="15" hidden="false" customHeight="false" outlineLevel="0" collapsed="false">
      <c r="A9" s="54" t="n">
        <v>4</v>
      </c>
      <c r="B9" s="55" t="str">
        <f aca="false">IF('내 매매 기록'!B6="","",'내 매매 기록'!B6)</f>
        <v/>
      </c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</row>
    <row r="10" customFormat="false" ht="15" hidden="false" customHeight="false" outlineLevel="0" collapsed="false">
      <c r="A10" s="54" t="n">
        <v>5</v>
      </c>
      <c r="B10" s="55" t="str">
        <f aca="false">IF('내 매매 기록'!B7="","",'내 매매 기록'!B7)</f>
        <v/>
      </c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</row>
    <row r="11" customFormat="false" ht="15" hidden="false" customHeight="false" outlineLevel="0" collapsed="false">
      <c r="A11" s="54" t="n">
        <v>6</v>
      </c>
      <c r="B11" s="55" t="str">
        <f aca="false">IF('내 매매 기록'!B8="","",'내 매매 기록'!B8)</f>
        <v/>
      </c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</row>
    <row r="12" customFormat="false" ht="15" hidden="false" customHeight="false" outlineLevel="0" collapsed="false">
      <c r="A12" s="54" t="n">
        <v>7</v>
      </c>
      <c r="B12" s="55" t="str">
        <f aca="false">IF('내 매매 기록'!B9="","",'내 매매 기록'!B9)</f>
        <v/>
      </c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</row>
    <row r="13" customFormat="false" ht="15" hidden="false" customHeight="false" outlineLevel="0" collapsed="false">
      <c r="A13" s="54" t="n">
        <v>8</v>
      </c>
      <c r="B13" s="55" t="str">
        <f aca="false">IF('내 매매 기록'!B10="","",'내 매매 기록'!B10)</f>
        <v/>
      </c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</row>
    <row r="14" customFormat="false" ht="15" hidden="false" customHeight="false" outlineLevel="0" collapsed="false">
      <c r="A14" s="54" t="n">
        <v>9</v>
      </c>
      <c r="B14" s="55" t="str">
        <f aca="false">IF('내 매매 기록'!B11="","",'내 매매 기록'!B11)</f>
        <v/>
      </c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</row>
    <row r="15" customFormat="false" ht="15" hidden="false" customHeight="false" outlineLevel="0" collapsed="false">
      <c r="A15" s="54" t="n">
        <v>10</v>
      </c>
      <c r="B15" s="55" t="str">
        <f aca="false">IF('내 매매 기록'!B12="","",'내 매매 기록'!B12)</f>
        <v/>
      </c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</row>
    <row r="16" customFormat="false" ht="15" hidden="false" customHeight="false" outlineLevel="0" collapsed="false">
      <c r="A16" s="54" t="n">
        <v>11</v>
      </c>
      <c r="B16" s="55" t="str">
        <f aca="false">IF('내 매매 기록'!B13="","",'내 매매 기록'!B13)</f>
        <v/>
      </c>
      <c r="C16" s="56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customFormat="false" ht="15" hidden="false" customHeight="false" outlineLevel="0" collapsed="false">
      <c r="A17" s="54" t="n">
        <v>12</v>
      </c>
      <c r="B17" s="55" t="str">
        <f aca="false">IF('내 매매 기록'!B14="","",'내 매매 기록'!B14)</f>
        <v/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customFormat="false" ht="15" hidden="false" customHeight="false" outlineLevel="0" collapsed="false">
      <c r="A18" s="54" t="n">
        <v>13</v>
      </c>
      <c r="B18" s="55" t="str">
        <f aca="false">IF('내 매매 기록'!B15="","",'내 매매 기록'!B15)</f>
        <v/>
      </c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</row>
    <row r="19" customFormat="false" ht="15" hidden="false" customHeight="false" outlineLevel="0" collapsed="false">
      <c r="A19" s="54" t="n">
        <v>14</v>
      </c>
      <c r="B19" s="55" t="str">
        <f aca="false">IF('내 매매 기록'!B16="","",'내 매매 기록'!B16)</f>
        <v/>
      </c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</row>
    <row r="20" customFormat="false" ht="15" hidden="false" customHeight="false" outlineLevel="0" collapsed="false">
      <c r="A20" s="54" t="n">
        <v>15</v>
      </c>
      <c r="B20" s="55" t="str">
        <f aca="false">IF('내 매매 기록'!B17="","",'내 매매 기록'!B17)</f>
        <v/>
      </c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customFormat="false" ht="15" hidden="false" customHeight="false" outlineLevel="0" collapsed="false">
      <c r="A21" s="54" t="n">
        <v>16</v>
      </c>
      <c r="B21" s="55" t="str">
        <f aca="false">IF('내 매매 기록'!B18="","",'내 매매 기록'!B18)</f>
        <v/>
      </c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customFormat="false" ht="15" hidden="false" customHeight="false" outlineLevel="0" collapsed="false">
      <c r="A22" s="54" t="n">
        <v>17</v>
      </c>
      <c r="B22" s="55" t="str">
        <f aca="false">IF('내 매매 기록'!B19="","",'내 매매 기록'!B19)</f>
        <v/>
      </c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customFormat="false" ht="15" hidden="false" customHeight="false" outlineLevel="0" collapsed="false">
      <c r="A23" s="54" t="n">
        <v>18</v>
      </c>
      <c r="B23" s="55" t="str">
        <f aca="false">IF('내 매매 기록'!B20="","",'내 매매 기록'!B20)</f>
        <v/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</row>
    <row r="24" customFormat="false" ht="15" hidden="false" customHeight="false" outlineLevel="0" collapsed="false">
      <c r="A24" s="54" t="n">
        <v>19</v>
      </c>
      <c r="B24" s="55" t="str">
        <f aca="false">IF('내 매매 기록'!B21="","",'내 매매 기록'!B21)</f>
        <v/>
      </c>
      <c r="C24" s="56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</row>
    <row r="25" customFormat="false" ht="15" hidden="false" customHeight="false" outlineLevel="0" collapsed="false">
      <c r="A25" s="54" t="n">
        <v>20</v>
      </c>
      <c r="B25" s="55" t="str">
        <f aca="false">IF('내 매매 기록'!B22="","",'내 매매 기록'!B22)</f>
        <v/>
      </c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customFormat="false" ht="15" hidden="false" customHeight="false" outlineLevel="0" collapsed="false">
      <c r="A26" s="54" t="n">
        <v>21</v>
      </c>
      <c r="B26" s="55" t="str">
        <f aca="false">IF('내 매매 기록'!B23="","",'내 매매 기록'!B23)</f>
        <v/>
      </c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customFormat="false" ht="15" hidden="false" customHeight="false" outlineLevel="0" collapsed="false">
      <c r="A27" s="54" t="n">
        <v>22</v>
      </c>
      <c r="B27" s="55" t="str">
        <f aca="false">IF('내 매매 기록'!B24="","",'내 매매 기록'!B24)</f>
        <v/>
      </c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customFormat="false" ht="15" hidden="false" customHeight="false" outlineLevel="0" collapsed="false">
      <c r="A28" s="54" t="n">
        <v>23</v>
      </c>
      <c r="B28" s="55" t="str">
        <f aca="false">IF('내 매매 기록'!B25="","",'내 매매 기록'!B25)</f>
        <v/>
      </c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customFormat="false" ht="15" hidden="false" customHeight="false" outlineLevel="0" collapsed="false">
      <c r="A29" s="54" t="n">
        <v>24</v>
      </c>
      <c r="B29" s="55" t="str">
        <f aca="false">IF('내 매매 기록'!B26="","",'내 매매 기록'!B26)</f>
        <v/>
      </c>
      <c r="C29" s="5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</row>
    <row r="30" customFormat="false" ht="15" hidden="false" customHeight="false" outlineLevel="0" collapsed="false">
      <c r="A30" s="54" t="n">
        <v>25</v>
      </c>
      <c r="B30" s="55" t="str">
        <f aca="false">IF('내 매매 기록'!B27="","",'내 매매 기록'!B27)</f>
        <v/>
      </c>
      <c r="C30" s="56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</row>
    <row r="31" customFormat="false" ht="15" hidden="false" customHeight="false" outlineLevel="0" collapsed="false">
      <c r="A31" s="54" t="n">
        <v>26</v>
      </c>
      <c r="B31" s="55" t="str">
        <f aca="false">IF('내 매매 기록'!B28="","",'내 매매 기록'!B28)</f>
        <v/>
      </c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</row>
    <row r="32" customFormat="false" ht="15" hidden="false" customHeight="false" outlineLevel="0" collapsed="false">
      <c r="A32" s="54" t="n">
        <v>27</v>
      </c>
      <c r="B32" s="55" t="str">
        <f aca="false">IF('내 매매 기록'!B29="","",'내 매매 기록'!B29)</f>
        <v/>
      </c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</row>
    <row r="33" customFormat="false" ht="15" hidden="false" customHeight="false" outlineLevel="0" collapsed="false">
      <c r="A33" s="54" t="n">
        <v>28</v>
      </c>
      <c r="B33" s="55" t="str">
        <f aca="false">IF('내 매매 기록'!B30="","",'내 매매 기록'!B30)</f>
        <v/>
      </c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</row>
    <row r="34" customFormat="false" ht="15" hidden="false" customHeight="false" outlineLevel="0" collapsed="false">
      <c r="A34" s="54" t="n">
        <v>29</v>
      </c>
      <c r="B34" s="55" t="str">
        <f aca="false">IF('내 매매 기록'!B31="","",'내 매매 기록'!B31)</f>
        <v/>
      </c>
      <c r="C34" s="5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5" customFormat="false" ht="15" hidden="false" customHeight="false" outlineLevel="0" collapsed="false">
      <c r="A35" s="54" t="n">
        <v>30</v>
      </c>
      <c r="B35" s="55" t="str">
        <f aca="false">IF('내 매매 기록'!B32="","",'내 매매 기록'!B32)</f>
        <v/>
      </c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  <row r="36" customFormat="false" ht="15" hidden="false" customHeight="false" outlineLevel="0" collapsed="false">
      <c r="A36" s="54" t="n">
        <v>31</v>
      </c>
      <c r="B36" s="55" t="str">
        <f aca="false">IF('내 매매 기록'!B33="","",'내 매매 기록'!B33)</f>
        <v/>
      </c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</row>
    <row r="37" customFormat="false" ht="15" hidden="false" customHeight="false" outlineLevel="0" collapsed="false">
      <c r="A37" s="54" t="n">
        <v>32</v>
      </c>
      <c r="B37" s="55" t="str">
        <f aca="false">IF('내 매매 기록'!B34="","",'내 매매 기록'!B34)</f>
        <v/>
      </c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</row>
    <row r="38" customFormat="false" ht="15" hidden="false" customHeight="false" outlineLevel="0" collapsed="false">
      <c r="A38" s="54" t="n">
        <v>33</v>
      </c>
      <c r="B38" s="55" t="str">
        <f aca="false">IF('내 매매 기록'!B35="","",'내 매매 기록'!B35)</f>
        <v/>
      </c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</row>
    <row r="39" customFormat="false" ht="15" hidden="false" customHeight="false" outlineLevel="0" collapsed="false">
      <c r="A39" s="54" t="n">
        <v>34</v>
      </c>
      <c r="B39" s="55" t="str">
        <f aca="false">IF('내 매매 기록'!B36="","",'내 매매 기록'!B36)</f>
        <v/>
      </c>
      <c r="C39" s="5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</row>
    <row r="40" customFormat="false" ht="15" hidden="false" customHeight="false" outlineLevel="0" collapsed="false">
      <c r="A40" s="54" t="n">
        <v>35</v>
      </c>
      <c r="B40" s="55" t="str">
        <f aca="false">IF('내 매매 기록'!B37="","",'내 매매 기록'!B37)</f>
        <v/>
      </c>
      <c r="C40" s="56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</row>
    <row r="41" customFormat="false" ht="15" hidden="false" customHeight="false" outlineLevel="0" collapsed="false">
      <c r="A41" s="54" t="n">
        <v>36</v>
      </c>
      <c r="B41" s="55" t="str">
        <f aca="false">IF('내 매매 기록'!B38="","",'내 매매 기록'!B38)</f>
        <v/>
      </c>
      <c r="C41" s="56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</row>
    <row r="42" customFormat="false" ht="15" hidden="false" customHeight="false" outlineLevel="0" collapsed="false">
      <c r="A42" s="54" t="n">
        <v>37</v>
      </c>
      <c r="B42" s="55" t="str">
        <f aca="false">IF('내 매매 기록'!B39="","",'내 매매 기록'!B39)</f>
        <v/>
      </c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</row>
    <row r="43" customFormat="false" ht="15" hidden="false" customHeight="false" outlineLevel="0" collapsed="false">
      <c r="A43" s="54" t="n">
        <v>38</v>
      </c>
      <c r="B43" s="55" t="str">
        <f aca="false">IF('내 매매 기록'!B40="","",'내 매매 기록'!B40)</f>
        <v/>
      </c>
      <c r="C43" s="5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</row>
    <row r="44" customFormat="false" ht="15" hidden="false" customHeight="false" outlineLevel="0" collapsed="false">
      <c r="A44" s="54" t="n">
        <v>39</v>
      </c>
      <c r="B44" s="55" t="str">
        <f aca="false">IF('내 매매 기록'!B41="","",'내 매매 기록'!B41)</f>
        <v/>
      </c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</row>
    <row r="45" customFormat="false" ht="15" hidden="false" customHeight="false" outlineLevel="0" collapsed="false">
      <c r="A45" s="54" t="n">
        <v>40</v>
      </c>
      <c r="B45" s="55" t="str">
        <f aca="false">IF('내 매매 기록'!B42="","",'내 매매 기록'!B42)</f>
        <v/>
      </c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</row>
    <row r="46" customFormat="false" ht="15" hidden="false" customHeight="false" outlineLevel="0" collapsed="false">
      <c r="A46" s="54" t="n">
        <v>41</v>
      </c>
      <c r="B46" s="55" t="str">
        <f aca="false">IF('내 매매 기록'!B43="","",'내 매매 기록'!B43)</f>
        <v/>
      </c>
      <c r="C46" s="56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</row>
    <row r="47" customFormat="false" ht="15" hidden="false" customHeight="false" outlineLevel="0" collapsed="false">
      <c r="A47" s="54" t="n">
        <v>42</v>
      </c>
      <c r="B47" s="55" t="str">
        <f aca="false">IF('내 매매 기록'!B44="","",'내 매매 기록'!B44)</f>
        <v/>
      </c>
      <c r="C47" s="56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</row>
    <row r="48" customFormat="false" ht="15" hidden="false" customHeight="false" outlineLevel="0" collapsed="false">
      <c r="A48" s="54" t="n">
        <v>43</v>
      </c>
      <c r="B48" s="55" t="str">
        <f aca="false">IF('내 매매 기록'!B45="","",'내 매매 기록'!B45)</f>
        <v/>
      </c>
      <c r="C48" s="56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</row>
    <row r="49" customFormat="false" ht="15" hidden="false" customHeight="false" outlineLevel="0" collapsed="false">
      <c r="A49" s="54" t="n">
        <v>44</v>
      </c>
      <c r="B49" s="55" t="str">
        <f aca="false">IF('내 매매 기록'!B46="","",'내 매매 기록'!B46)</f>
        <v/>
      </c>
      <c r="C49" s="56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</row>
    <row r="50" customFormat="false" ht="15" hidden="false" customHeight="false" outlineLevel="0" collapsed="false">
      <c r="A50" s="54" t="n">
        <v>45</v>
      </c>
      <c r="B50" s="55" t="str">
        <f aca="false">IF('내 매매 기록'!B47="","",'내 매매 기록'!B47)</f>
        <v/>
      </c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</row>
    <row r="51" customFormat="false" ht="15" hidden="false" customHeight="false" outlineLevel="0" collapsed="false">
      <c r="A51" s="54" t="n">
        <v>46</v>
      </c>
      <c r="B51" s="55" t="str">
        <f aca="false">IF('내 매매 기록'!B48="","",'내 매매 기록'!B48)</f>
        <v/>
      </c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</row>
    <row r="52" customFormat="false" ht="15" hidden="false" customHeight="false" outlineLevel="0" collapsed="false">
      <c r="A52" s="54" t="n">
        <v>47</v>
      </c>
      <c r="B52" s="55" t="str">
        <f aca="false">IF('내 매매 기록'!B49="","",'내 매매 기록'!B49)</f>
        <v/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</row>
    <row r="53" customFormat="false" ht="15" hidden="false" customHeight="false" outlineLevel="0" collapsed="false">
      <c r="A53" s="54" t="n">
        <v>48</v>
      </c>
      <c r="B53" s="55" t="str">
        <f aca="false">IF('내 매매 기록'!B50="","",'내 매매 기록'!B50)</f>
        <v/>
      </c>
      <c r="C53" s="56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</row>
    <row r="54" customFormat="false" ht="15" hidden="false" customHeight="false" outlineLevel="0" collapsed="false">
      <c r="A54" s="54" t="n">
        <v>49</v>
      </c>
      <c r="B54" s="55" t="str">
        <f aca="false">IF('내 매매 기록'!B51="","",'내 매매 기록'!B51)</f>
        <v/>
      </c>
      <c r="C54" s="56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</row>
    <row r="55" customFormat="false" ht="15" hidden="false" customHeight="false" outlineLevel="0" collapsed="false">
      <c r="A55" s="54" t="n">
        <v>50</v>
      </c>
      <c r="B55" s="55" t="str">
        <f aca="false">IF('내 매매 기록'!B52="","",'내 매매 기록'!B52)</f>
        <v/>
      </c>
      <c r="C55" s="56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</row>
    <row r="56" customFormat="false" ht="15" hidden="false" customHeight="false" outlineLevel="0" collapsed="false">
      <c r="A56" s="54" t="n">
        <v>51</v>
      </c>
      <c r="B56" s="55" t="str">
        <f aca="false">IF('내 매매 기록'!B53="","",'내 매매 기록'!B53)</f>
        <v/>
      </c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</row>
    <row r="57" customFormat="false" ht="15" hidden="false" customHeight="false" outlineLevel="0" collapsed="false">
      <c r="A57" s="54" t="n">
        <v>52</v>
      </c>
      <c r="B57" s="55" t="str">
        <f aca="false">IF('내 매매 기록'!B54="","",'내 매매 기록'!B54)</f>
        <v/>
      </c>
      <c r="C57" s="5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</row>
    <row r="58" customFormat="false" ht="15" hidden="false" customHeight="false" outlineLevel="0" collapsed="false">
      <c r="A58" s="54" t="n">
        <v>53</v>
      </c>
      <c r="B58" s="55" t="str">
        <f aca="false">IF('내 매매 기록'!B55="","",'내 매매 기록'!B55)</f>
        <v/>
      </c>
      <c r="C58" s="56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</row>
    <row r="59" customFormat="false" ht="15" hidden="false" customHeight="false" outlineLevel="0" collapsed="false">
      <c r="A59" s="54" t="n">
        <v>54</v>
      </c>
      <c r="B59" s="55" t="str">
        <f aca="false">IF('내 매매 기록'!B56="","",'내 매매 기록'!B56)</f>
        <v/>
      </c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</row>
    <row r="60" customFormat="false" ht="15" hidden="false" customHeight="false" outlineLevel="0" collapsed="false">
      <c r="A60" s="54" t="n">
        <v>55</v>
      </c>
      <c r="B60" s="55" t="str">
        <f aca="false">IF('내 매매 기록'!B57="","",'내 매매 기록'!B57)</f>
        <v/>
      </c>
      <c r="C60" s="56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</row>
    <row r="61" customFormat="false" ht="15" hidden="false" customHeight="false" outlineLevel="0" collapsed="false">
      <c r="A61" s="54" t="n">
        <v>56</v>
      </c>
      <c r="B61" s="55" t="str">
        <f aca="false">IF('내 매매 기록'!B58="","",'내 매매 기록'!B58)</f>
        <v/>
      </c>
      <c r="C61" s="56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</row>
    <row r="62" customFormat="false" ht="15" hidden="false" customHeight="false" outlineLevel="0" collapsed="false">
      <c r="A62" s="54" t="n">
        <v>57</v>
      </c>
      <c r="B62" s="55" t="str">
        <f aca="false">IF('내 매매 기록'!B59="","",'내 매매 기록'!B59)</f>
        <v/>
      </c>
      <c r="C62" s="56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</row>
    <row r="63" customFormat="false" ht="15" hidden="false" customHeight="false" outlineLevel="0" collapsed="false">
      <c r="A63" s="54" t="n">
        <v>58</v>
      </c>
      <c r="B63" s="55" t="str">
        <f aca="false">IF('내 매매 기록'!B60="","",'내 매매 기록'!B60)</f>
        <v/>
      </c>
      <c r="C63" s="56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</row>
    <row r="64" customFormat="false" ht="15" hidden="false" customHeight="false" outlineLevel="0" collapsed="false">
      <c r="A64" s="54" t="n">
        <v>59</v>
      </c>
      <c r="B64" s="55" t="str">
        <f aca="false">IF('내 매매 기록'!B61="","",'내 매매 기록'!B61)</f>
        <v/>
      </c>
      <c r="C64" s="56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</row>
    <row r="65" customFormat="false" ht="15" hidden="false" customHeight="false" outlineLevel="0" collapsed="false">
      <c r="A65" s="54" t="n">
        <v>60</v>
      </c>
      <c r="B65" s="55" t="str">
        <f aca="false">IF('내 매매 기록'!B62="","",'내 매매 기록'!B62)</f>
        <v/>
      </c>
      <c r="C65" s="56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</row>
    <row r="66" customFormat="false" ht="15" hidden="false" customHeight="false" outlineLevel="0" collapsed="false">
      <c r="A66" s="54" t="n">
        <v>61</v>
      </c>
      <c r="B66" s="55" t="str">
        <f aca="false">IF('내 매매 기록'!B63="","",'내 매매 기록'!B63)</f>
        <v/>
      </c>
      <c r="C66" s="56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</row>
    <row r="67" customFormat="false" ht="15" hidden="false" customHeight="false" outlineLevel="0" collapsed="false">
      <c r="A67" s="54" t="n">
        <v>62</v>
      </c>
      <c r="B67" s="55" t="str">
        <f aca="false">IF('내 매매 기록'!B64="","",'내 매매 기록'!B64)</f>
        <v/>
      </c>
      <c r="C67" s="56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</row>
    <row r="68" customFormat="false" ht="15" hidden="false" customHeight="false" outlineLevel="0" collapsed="false">
      <c r="A68" s="54" t="n">
        <v>63</v>
      </c>
      <c r="B68" s="55" t="str">
        <f aca="false">IF('내 매매 기록'!B65="","",'내 매매 기록'!B65)</f>
        <v/>
      </c>
      <c r="C68" s="56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</row>
    <row r="69" customFormat="false" ht="15" hidden="false" customHeight="false" outlineLevel="0" collapsed="false">
      <c r="A69" s="54" t="n">
        <v>64</v>
      </c>
      <c r="B69" s="55" t="str">
        <f aca="false">IF('내 매매 기록'!B66="","",'내 매매 기록'!B66)</f>
        <v/>
      </c>
      <c r="C69" s="56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</row>
    <row r="70" customFormat="false" ht="15" hidden="false" customHeight="false" outlineLevel="0" collapsed="false">
      <c r="A70" s="54" t="n">
        <v>65</v>
      </c>
      <c r="B70" s="55" t="str">
        <f aca="false">IF('내 매매 기록'!B67="","",'내 매매 기록'!B67)</f>
        <v/>
      </c>
      <c r="C70" s="56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</row>
    <row r="71" customFormat="false" ht="15" hidden="false" customHeight="false" outlineLevel="0" collapsed="false">
      <c r="A71" s="54" t="n">
        <v>66</v>
      </c>
      <c r="B71" s="55" t="str">
        <f aca="false">IF('내 매매 기록'!B68="","",'내 매매 기록'!B68)</f>
        <v/>
      </c>
      <c r="C71" s="56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</row>
    <row r="72" customFormat="false" ht="15" hidden="false" customHeight="false" outlineLevel="0" collapsed="false">
      <c r="A72" s="54" t="n">
        <v>67</v>
      </c>
      <c r="B72" s="55" t="str">
        <f aca="false">IF('내 매매 기록'!B69="","",'내 매매 기록'!B69)</f>
        <v/>
      </c>
      <c r="C72" s="56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</row>
    <row r="73" customFormat="false" ht="15" hidden="false" customHeight="false" outlineLevel="0" collapsed="false">
      <c r="A73" s="54" t="n">
        <v>68</v>
      </c>
      <c r="B73" s="55" t="str">
        <f aca="false">IF('내 매매 기록'!B70="","",'내 매매 기록'!B70)</f>
        <v/>
      </c>
      <c r="C73" s="56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</row>
    <row r="74" customFormat="false" ht="15" hidden="false" customHeight="false" outlineLevel="0" collapsed="false">
      <c r="A74" s="54" t="n">
        <v>69</v>
      </c>
      <c r="B74" s="55" t="str">
        <f aca="false">IF('내 매매 기록'!B71="","",'내 매매 기록'!B71)</f>
        <v/>
      </c>
      <c r="C74" s="56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</row>
    <row r="75" customFormat="false" ht="15" hidden="false" customHeight="false" outlineLevel="0" collapsed="false">
      <c r="A75" s="54" t="n">
        <v>70</v>
      </c>
      <c r="B75" s="55" t="str">
        <f aca="false">IF('내 매매 기록'!B72="","",'내 매매 기록'!B72)</f>
        <v/>
      </c>
      <c r="C75" s="56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</row>
    <row r="76" customFormat="false" ht="15" hidden="false" customHeight="false" outlineLevel="0" collapsed="false">
      <c r="A76" s="54" t="n">
        <v>71</v>
      </c>
      <c r="B76" s="55" t="str">
        <f aca="false">IF('내 매매 기록'!B73="","",'내 매매 기록'!B73)</f>
        <v/>
      </c>
      <c r="C76" s="56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</row>
    <row r="77" customFormat="false" ht="15" hidden="false" customHeight="false" outlineLevel="0" collapsed="false">
      <c r="A77" s="54" t="n">
        <v>72</v>
      </c>
      <c r="B77" s="55" t="str">
        <f aca="false">IF('내 매매 기록'!B74="","",'내 매매 기록'!B74)</f>
        <v/>
      </c>
      <c r="C77" s="56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</row>
    <row r="78" customFormat="false" ht="15" hidden="false" customHeight="false" outlineLevel="0" collapsed="false">
      <c r="A78" s="54" t="n">
        <v>73</v>
      </c>
      <c r="B78" s="55" t="str">
        <f aca="false">IF('내 매매 기록'!B75="","",'내 매매 기록'!B75)</f>
        <v/>
      </c>
      <c r="C78" s="56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</row>
    <row r="79" customFormat="false" ht="15" hidden="false" customHeight="false" outlineLevel="0" collapsed="false">
      <c r="A79" s="54" t="n">
        <v>74</v>
      </c>
      <c r="B79" s="55" t="str">
        <f aca="false">IF('내 매매 기록'!B76="","",'내 매매 기록'!B76)</f>
        <v/>
      </c>
      <c r="C79" s="56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</row>
    <row r="80" customFormat="false" ht="15" hidden="false" customHeight="false" outlineLevel="0" collapsed="false">
      <c r="A80" s="54" t="n">
        <v>75</v>
      </c>
      <c r="B80" s="55" t="str">
        <f aca="false">IF('내 매매 기록'!B77="","",'내 매매 기록'!B77)</f>
        <v/>
      </c>
      <c r="C80" s="56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</row>
    <row r="81" customFormat="false" ht="15" hidden="false" customHeight="false" outlineLevel="0" collapsed="false">
      <c r="A81" s="54" t="n">
        <v>76</v>
      </c>
      <c r="B81" s="55" t="str">
        <f aca="false">IF('내 매매 기록'!B78="","",'내 매매 기록'!B78)</f>
        <v/>
      </c>
      <c r="C81" s="56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</row>
    <row r="82" customFormat="false" ht="15" hidden="false" customHeight="false" outlineLevel="0" collapsed="false">
      <c r="A82" s="54" t="n">
        <v>77</v>
      </c>
      <c r="B82" s="55" t="str">
        <f aca="false">IF('내 매매 기록'!B79="","",'내 매매 기록'!B79)</f>
        <v/>
      </c>
      <c r="C82" s="56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</row>
    <row r="83" customFormat="false" ht="15" hidden="false" customHeight="false" outlineLevel="0" collapsed="false">
      <c r="A83" s="54" t="n">
        <v>78</v>
      </c>
      <c r="B83" s="55" t="str">
        <f aca="false">IF('내 매매 기록'!B80="","",'내 매매 기록'!B80)</f>
        <v/>
      </c>
      <c r="C83" s="56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</row>
    <row r="84" customFormat="false" ht="15" hidden="false" customHeight="false" outlineLevel="0" collapsed="false">
      <c r="A84" s="54" t="n">
        <v>79</v>
      </c>
      <c r="B84" s="55" t="str">
        <f aca="false">IF('내 매매 기록'!B81="","",'내 매매 기록'!B81)</f>
        <v/>
      </c>
      <c r="C84" s="56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</row>
    <row r="85" customFormat="false" ht="15" hidden="false" customHeight="false" outlineLevel="0" collapsed="false">
      <c r="A85" s="54" t="n">
        <v>80</v>
      </c>
      <c r="B85" s="55" t="str">
        <f aca="false">IF('내 매매 기록'!B82="","",'내 매매 기록'!B82)</f>
        <v/>
      </c>
      <c r="C85" s="56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</row>
    <row r="86" customFormat="false" ht="15" hidden="false" customHeight="false" outlineLevel="0" collapsed="false">
      <c r="A86" s="54" t="n">
        <v>81</v>
      </c>
      <c r="B86" s="55" t="str">
        <f aca="false">IF('내 매매 기록'!B83="","",'내 매매 기록'!B83)</f>
        <v/>
      </c>
      <c r="C86" s="56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</row>
    <row r="87" customFormat="false" ht="15" hidden="false" customHeight="false" outlineLevel="0" collapsed="false">
      <c r="A87" s="54" t="n">
        <v>82</v>
      </c>
      <c r="B87" s="55" t="str">
        <f aca="false">IF('내 매매 기록'!B84="","",'내 매매 기록'!B84)</f>
        <v/>
      </c>
      <c r="C87" s="56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</row>
    <row r="88" customFormat="false" ht="15" hidden="false" customHeight="false" outlineLevel="0" collapsed="false">
      <c r="A88" s="54" t="n">
        <v>83</v>
      </c>
      <c r="B88" s="55" t="str">
        <f aca="false">IF('내 매매 기록'!B85="","",'내 매매 기록'!B85)</f>
        <v/>
      </c>
      <c r="C88" s="56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</row>
    <row r="89" customFormat="false" ht="15" hidden="false" customHeight="false" outlineLevel="0" collapsed="false">
      <c r="A89" s="54" t="n">
        <v>84</v>
      </c>
      <c r="B89" s="55" t="str">
        <f aca="false">IF('내 매매 기록'!B86="","",'내 매매 기록'!B86)</f>
        <v/>
      </c>
      <c r="C89" s="56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</row>
    <row r="90" customFormat="false" ht="15" hidden="false" customHeight="false" outlineLevel="0" collapsed="false">
      <c r="A90" s="54" t="n">
        <v>85</v>
      </c>
      <c r="B90" s="55" t="str">
        <f aca="false">IF('내 매매 기록'!B87="","",'내 매매 기록'!B87)</f>
        <v/>
      </c>
      <c r="C90" s="56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</row>
    <row r="91" customFormat="false" ht="15" hidden="false" customHeight="false" outlineLevel="0" collapsed="false">
      <c r="A91" s="54" t="n">
        <v>86</v>
      </c>
      <c r="B91" s="55" t="str">
        <f aca="false">IF('내 매매 기록'!B88="","",'내 매매 기록'!B88)</f>
        <v/>
      </c>
      <c r="C91" s="56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</row>
    <row r="92" customFormat="false" ht="15" hidden="false" customHeight="false" outlineLevel="0" collapsed="false">
      <c r="A92" s="54" t="n">
        <v>87</v>
      </c>
      <c r="B92" s="55" t="str">
        <f aca="false">IF('내 매매 기록'!B89="","",'내 매매 기록'!B89)</f>
        <v/>
      </c>
      <c r="C92" s="56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</row>
    <row r="93" customFormat="false" ht="15" hidden="false" customHeight="false" outlineLevel="0" collapsed="false">
      <c r="A93" s="54" t="n">
        <v>88</v>
      </c>
      <c r="B93" s="55" t="str">
        <f aca="false">IF('내 매매 기록'!B90="","",'내 매매 기록'!B90)</f>
        <v/>
      </c>
      <c r="C93" s="56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</row>
    <row r="94" customFormat="false" ht="15" hidden="false" customHeight="false" outlineLevel="0" collapsed="false">
      <c r="A94" s="54" t="n">
        <v>89</v>
      </c>
      <c r="B94" s="55" t="str">
        <f aca="false">IF('내 매매 기록'!B91="","",'내 매매 기록'!B91)</f>
        <v/>
      </c>
      <c r="C94" s="56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</row>
    <row r="95" customFormat="false" ht="15" hidden="false" customHeight="false" outlineLevel="0" collapsed="false">
      <c r="A95" s="54" t="n">
        <v>90</v>
      </c>
      <c r="B95" s="55" t="str">
        <f aca="false">IF('내 매매 기록'!B92="","",'내 매매 기록'!B92)</f>
        <v/>
      </c>
      <c r="C95" s="56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</row>
    <row r="96" customFormat="false" ht="15" hidden="false" customHeight="false" outlineLevel="0" collapsed="false">
      <c r="A96" s="54" t="n">
        <v>91</v>
      </c>
      <c r="B96" s="55" t="str">
        <f aca="false">IF('내 매매 기록'!B93="","",'내 매매 기록'!B93)</f>
        <v/>
      </c>
      <c r="C96" s="56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</row>
    <row r="97" customFormat="false" ht="15" hidden="false" customHeight="false" outlineLevel="0" collapsed="false">
      <c r="A97" s="54" t="n">
        <v>92</v>
      </c>
      <c r="B97" s="55" t="str">
        <f aca="false">IF('내 매매 기록'!B94="","",'내 매매 기록'!B94)</f>
        <v/>
      </c>
      <c r="C97" s="56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</row>
    <row r="98" customFormat="false" ht="15" hidden="false" customHeight="false" outlineLevel="0" collapsed="false">
      <c r="A98" s="54" t="n">
        <v>93</v>
      </c>
      <c r="B98" s="55" t="str">
        <f aca="false">IF('내 매매 기록'!B95="","",'내 매매 기록'!B95)</f>
        <v/>
      </c>
      <c r="C98" s="56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</row>
    <row r="99" customFormat="false" ht="15" hidden="false" customHeight="false" outlineLevel="0" collapsed="false">
      <c r="A99" s="54" t="n">
        <v>94</v>
      </c>
      <c r="B99" s="55" t="str">
        <f aca="false">IF('내 매매 기록'!B96="","",'내 매매 기록'!B96)</f>
        <v/>
      </c>
      <c r="C99" s="56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</row>
    <row r="100" customFormat="false" ht="15" hidden="false" customHeight="false" outlineLevel="0" collapsed="false">
      <c r="A100" s="54" t="n">
        <v>95</v>
      </c>
      <c r="B100" s="55" t="str">
        <f aca="false">IF('내 매매 기록'!B97="","",'내 매매 기록'!B97)</f>
        <v/>
      </c>
      <c r="C100" s="56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</row>
    <row r="101" customFormat="false" ht="15" hidden="false" customHeight="false" outlineLevel="0" collapsed="false">
      <c r="A101" s="54" t="n">
        <v>96</v>
      </c>
      <c r="B101" s="55" t="str">
        <f aca="false">IF('내 매매 기록'!B98="","",'내 매매 기록'!B98)</f>
        <v/>
      </c>
      <c r="C101" s="56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</row>
    <row r="102" customFormat="false" ht="15" hidden="false" customHeight="false" outlineLevel="0" collapsed="false">
      <c r="A102" s="54" t="n">
        <v>97</v>
      </c>
      <c r="B102" s="55" t="str">
        <f aca="false">IF('내 매매 기록'!B99="","",'내 매매 기록'!B99)</f>
        <v/>
      </c>
      <c r="C102" s="56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</row>
    <row r="103" customFormat="false" ht="15" hidden="false" customHeight="false" outlineLevel="0" collapsed="false">
      <c r="A103" s="54" t="n">
        <v>98</v>
      </c>
      <c r="B103" s="55" t="str">
        <f aca="false">IF('내 매매 기록'!B100="","",'내 매매 기록'!B100)</f>
        <v/>
      </c>
      <c r="C103" s="56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customFormat="false" ht="15" hidden="false" customHeight="false" outlineLevel="0" collapsed="false">
      <c r="A104" s="54" t="n">
        <v>99</v>
      </c>
      <c r="B104" s="55" t="str">
        <f aca="false">IF('내 매매 기록'!B101="","",'내 매매 기록'!B101)</f>
        <v/>
      </c>
      <c r="C104" s="56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</row>
    <row r="105" customFormat="false" ht="15" hidden="false" customHeight="false" outlineLevel="0" collapsed="false">
      <c r="A105" s="54" t="n">
        <v>100</v>
      </c>
      <c r="B105" s="55" t="str">
        <f aca="false">IF('내 매매 기록'!B102="","",'내 매매 기록'!B102)</f>
        <v/>
      </c>
      <c r="C105" s="56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</row>
    <row r="106" customFormat="false" ht="15" hidden="false" customHeight="false" outlineLevel="0" collapsed="false">
      <c r="A106" s="54" t="n">
        <v>101</v>
      </c>
      <c r="B106" s="55" t="str">
        <f aca="false">IF('내 매매 기록'!B103="","",'내 매매 기록'!B103)</f>
        <v/>
      </c>
      <c r="C106" s="56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</row>
    <row r="107" customFormat="false" ht="15" hidden="false" customHeight="false" outlineLevel="0" collapsed="false">
      <c r="A107" s="54" t="n">
        <v>102</v>
      </c>
      <c r="B107" s="55" t="str">
        <f aca="false">IF('내 매매 기록'!B104="","",'내 매매 기록'!B104)</f>
        <v/>
      </c>
      <c r="C107" s="56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</row>
    <row r="108" customFormat="false" ht="15" hidden="false" customHeight="false" outlineLevel="0" collapsed="false">
      <c r="A108" s="54" t="n">
        <v>103</v>
      </c>
      <c r="B108" s="55" t="str">
        <f aca="false">IF('내 매매 기록'!B105="","",'내 매매 기록'!B105)</f>
        <v/>
      </c>
      <c r="C108" s="56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customFormat="false" ht="15" hidden="false" customHeight="false" outlineLevel="0" collapsed="false">
      <c r="A109" s="54" t="n">
        <v>104</v>
      </c>
      <c r="B109" s="55" t="str">
        <f aca="false">IF('내 매매 기록'!B106="","",'내 매매 기록'!B106)</f>
        <v/>
      </c>
      <c r="C109" s="56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</row>
    <row r="110" customFormat="false" ht="15" hidden="false" customHeight="false" outlineLevel="0" collapsed="false">
      <c r="A110" s="54" t="n">
        <v>105</v>
      </c>
      <c r="B110" s="55" t="str">
        <f aca="false">IF('내 매매 기록'!B107="","",'내 매매 기록'!B107)</f>
        <v/>
      </c>
      <c r="C110" s="56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</row>
    <row r="111" customFormat="false" ht="15" hidden="false" customHeight="false" outlineLevel="0" collapsed="false">
      <c r="A111" s="54" t="n">
        <v>106</v>
      </c>
      <c r="B111" s="55" t="str">
        <f aca="false">IF('내 매매 기록'!B108="","",'내 매매 기록'!B108)</f>
        <v/>
      </c>
      <c r="C111" s="56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</row>
    <row r="112" customFormat="false" ht="15" hidden="false" customHeight="false" outlineLevel="0" collapsed="false">
      <c r="A112" s="54" t="n">
        <v>107</v>
      </c>
      <c r="B112" s="55" t="str">
        <f aca="false">IF('내 매매 기록'!B109="","",'내 매매 기록'!B109)</f>
        <v/>
      </c>
      <c r="C112" s="56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</row>
    <row r="113" customFormat="false" ht="15" hidden="false" customHeight="false" outlineLevel="0" collapsed="false">
      <c r="A113" s="54" t="n">
        <v>108</v>
      </c>
      <c r="B113" s="55" t="str">
        <f aca="false">IF('내 매매 기록'!B110="","",'내 매매 기록'!B110)</f>
        <v/>
      </c>
      <c r="C113" s="56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</row>
    <row r="114" customFormat="false" ht="15" hidden="false" customHeight="false" outlineLevel="0" collapsed="false">
      <c r="A114" s="54" t="n">
        <v>109</v>
      </c>
      <c r="B114" s="55" t="str">
        <f aca="false">IF('내 매매 기록'!B111="","",'내 매매 기록'!B111)</f>
        <v/>
      </c>
      <c r="C114" s="56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</row>
    <row r="115" customFormat="false" ht="15" hidden="false" customHeight="false" outlineLevel="0" collapsed="false">
      <c r="A115" s="54" t="n">
        <v>110</v>
      </c>
      <c r="B115" s="55" t="str">
        <f aca="false">IF('내 매매 기록'!B112="","",'내 매매 기록'!B112)</f>
        <v/>
      </c>
      <c r="C115" s="56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</row>
    <row r="116" customFormat="false" ht="15" hidden="false" customHeight="false" outlineLevel="0" collapsed="false">
      <c r="A116" s="54" t="n">
        <v>111</v>
      </c>
      <c r="B116" s="55" t="str">
        <f aca="false">IF('내 매매 기록'!B113="","",'내 매매 기록'!B113)</f>
        <v/>
      </c>
      <c r="C116" s="56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</row>
    <row r="117" customFormat="false" ht="15" hidden="false" customHeight="false" outlineLevel="0" collapsed="false">
      <c r="A117" s="54" t="n">
        <v>112</v>
      </c>
      <c r="B117" s="55" t="str">
        <f aca="false">IF('내 매매 기록'!B114="","",'내 매매 기록'!B114)</f>
        <v/>
      </c>
      <c r="C117" s="56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</row>
    <row r="118" customFormat="false" ht="15" hidden="false" customHeight="false" outlineLevel="0" collapsed="false">
      <c r="A118" s="54" t="n">
        <v>113</v>
      </c>
      <c r="B118" s="55" t="str">
        <f aca="false">IF('내 매매 기록'!B115="","",'내 매매 기록'!B115)</f>
        <v/>
      </c>
      <c r="C118" s="56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</row>
    <row r="119" customFormat="false" ht="15" hidden="false" customHeight="false" outlineLevel="0" collapsed="false">
      <c r="A119" s="54" t="n">
        <v>114</v>
      </c>
      <c r="B119" s="55" t="str">
        <f aca="false">IF('내 매매 기록'!B116="","",'내 매매 기록'!B116)</f>
        <v/>
      </c>
      <c r="C119" s="56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</row>
    <row r="120" customFormat="false" ht="15" hidden="false" customHeight="false" outlineLevel="0" collapsed="false">
      <c r="A120" s="54" t="n">
        <v>115</v>
      </c>
      <c r="B120" s="55" t="str">
        <f aca="false">IF('내 매매 기록'!B117="","",'내 매매 기록'!B117)</f>
        <v/>
      </c>
      <c r="C120" s="56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</row>
    <row r="121" customFormat="false" ht="15" hidden="false" customHeight="false" outlineLevel="0" collapsed="false">
      <c r="A121" s="54" t="n">
        <v>116</v>
      </c>
      <c r="B121" s="55" t="str">
        <f aca="false">IF('내 매매 기록'!B118="","",'내 매매 기록'!B118)</f>
        <v/>
      </c>
      <c r="C121" s="56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</row>
    <row r="122" customFormat="false" ht="15" hidden="false" customHeight="false" outlineLevel="0" collapsed="false">
      <c r="A122" s="54" t="n">
        <v>117</v>
      </c>
      <c r="B122" s="55" t="str">
        <f aca="false">IF('내 매매 기록'!B119="","",'내 매매 기록'!B119)</f>
        <v/>
      </c>
      <c r="C122" s="56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</row>
    <row r="123" customFormat="false" ht="15" hidden="false" customHeight="false" outlineLevel="0" collapsed="false">
      <c r="A123" s="54" t="n">
        <v>118</v>
      </c>
      <c r="B123" s="55" t="str">
        <f aca="false">IF('내 매매 기록'!B120="","",'내 매매 기록'!B120)</f>
        <v/>
      </c>
      <c r="C123" s="56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</row>
    <row r="124" customFormat="false" ht="15" hidden="false" customHeight="false" outlineLevel="0" collapsed="false">
      <c r="A124" s="54" t="n">
        <v>119</v>
      </c>
      <c r="B124" s="55" t="str">
        <f aca="false">IF('내 매매 기록'!B121="","",'내 매매 기록'!B121)</f>
        <v/>
      </c>
      <c r="C124" s="56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</row>
    <row r="125" customFormat="false" ht="15" hidden="false" customHeight="false" outlineLevel="0" collapsed="false">
      <c r="A125" s="54" t="n">
        <v>120</v>
      </c>
      <c r="B125" s="55" t="str">
        <f aca="false">IF('내 매매 기록'!B122="","",'내 매매 기록'!B122)</f>
        <v/>
      </c>
      <c r="C125" s="56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</row>
  </sheetData>
  <sheetProtection sheet="true" password="dc8f" objects="true" scenarios="true"/>
  <conditionalFormatting sqref="C6:O125">
    <cfRule type="cellIs" priority="2" operator="greaterThan" aboveAverage="0" equalAverage="0" bottom="0" percent="0" rank="0" text="" dxfId="15">
      <formula>0</formula>
    </cfRule>
    <cfRule type="cellIs" priority="3" operator="lessThan" aboveAverage="0" equalAverage="0" bottom="0" percent="0" rank="0" text="" dxfId="14">
      <formula>0</formula>
    </cfRule>
  </conditionalFormatting>
  <hyperlinks>
    <hyperlink ref="Q4" r:id="rId1" display="사라사 · sarasa.kr"/>
    <hyperlink ref="Q5" r:id="rId2" display="자료로 답하는 질문 →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&amp;R&amp;9 &amp;K64748b사라사 복기 템플릿 · sarasa.kr</oddHeader>
    <oddFooter>&amp;L&amp;9 &amp;K64748bsarasa.kr/answers · 무료 배포물&amp;R&amp;9 &amp;P / &amp;N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5"/>
    <col collapsed="false" customWidth="true" hidden="false" outlineLevel="0" max="4" min="4" style="0" width="12"/>
    <col collapsed="false" customWidth="true" hidden="false" outlineLevel="0" max="5" min="5" style="0" width="44"/>
    <col collapsed="false" customWidth="true" hidden="false" outlineLevel="0" max="7" min="7" style="0" width="22"/>
  </cols>
  <sheetData>
    <row r="1" customFormat="false" ht="33.75" hidden="false" customHeight="true" outlineLevel="0" collapsed="false">
      <c r="A1" s="58" t="s">
        <v>74</v>
      </c>
      <c r="B1" s="49"/>
      <c r="C1" s="49"/>
      <c r="D1" s="49"/>
      <c r="E1" s="49"/>
    </row>
    <row r="2" customFormat="false" ht="19.5" hidden="false" customHeight="true" outlineLevel="0" collapsed="false">
      <c r="A2" s="50" t="s">
        <v>75</v>
      </c>
      <c r="B2" s="8"/>
      <c r="C2" s="8"/>
      <c r="D2" s="8"/>
      <c r="E2" s="8"/>
    </row>
    <row r="4" customFormat="false" ht="21.75" hidden="false" customHeight="true" outlineLevel="0" collapsed="false">
      <c r="A4" s="51" t="s">
        <v>76</v>
      </c>
      <c r="B4" s="59" t="s">
        <v>77</v>
      </c>
      <c r="C4" s="60" t="s">
        <v>78</v>
      </c>
      <c r="D4" s="51" t="s">
        <v>79</v>
      </c>
      <c r="E4" s="51" t="s">
        <v>80</v>
      </c>
      <c r="G4" s="5" t="s">
        <v>2</v>
      </c>
    </row>
    <row r="5" customFormat="false" ht="21" hidden="false" customHeight="true" outlineLevel="0" collapsed="false">
      <c r="A5" s="61" t="s">
        <v>81</v>
      </c>
      <c r="B5" s="62" t="n">
        <f aca="false">IF(COUNTIF('내 매매 기록'!$O$3:$O$122,"밀림")+COUNTIF('내 매매 기록'!$O$3:$O$122,"안밀림")=0,"",COUNTIF('내 매매 기록'!$O$3:$O$122,"밀림")/(COUNTIF('내 매매 기록'!$O$3:$O$122,"밀림")+COUNTIF('내 매매 기록'!$O$3:$O$122,"안밀림")))</f>
        <v>1</v>
      </c>
      <c r="C5" s="63" t="n">
        <v>0.765</v>
      </c>
      <c r="D5" s="64" t="n">
        <f aca="false">COUNTIF('내 매매 기록'!$O$3:$O$122,"밀림")+COUNTIF('내 매매 기록'!$O$3:$O$122,"안밀림")</f>
        <v>1</v>
      </c>
      <c r="E5" s="65" t="s">
        <v>82</v>
      </c>
      <c r="G5" s="6" t="s">
        <v>3</v>
      </c>
    </row>
    <row r="6" customFormat="false" ht="21" hidden="false" customHeight="true" outlineLevel="0" collapsed="false">
      <c r="A6" s="61" t="s">
        <v>83</v>
      </c>
      <c r="B6" s="66" t="n">
        <f aca="false">IF(COUNT('내 매매 기록'!$K$3:$K$122)=0,"",MEDIAN('내 매매 기록'!$K$3:$K$122))</f>
        <v>-0.02</v>
      </c>
      <c r="C6" s="67" t="n">
        <v>-0.0233</v>
      </c>
      <c r="D6" s="64" t="n">
        <f aca="false">COUNT('내 매매 기록'!$K$3:$K$122)</f>
        <v>1</v>
      </c>
      <c r="E6" s="65" t="s">
        <v>82</v>
      </c>
    </row>
    <row r="7" customFormat="false" ht="21" hidden="false" customHeight="true" outlineLevel="0" collapsed="false">
      <c r="A7" s="61" t="s">
        <v>84</v>
      </c>
      <c r="B7" s="68" t="n">
        <f aca="false">IF(COUNT('내 매매 기록'!$G$3:$G$122)=0,"",MEDIAN('내 매매 기록'!$G$3:$G$122))</f>
        <v>18</v>
      </c>
      <c r="C7" s="69" t="n">
        <v>27</v>
      </c>
      <c r="D7" s="64" t="n">
        <f aca="false">COUNT('내 매매 기록'!$G$3:$G$122)</f>
        <v>1</v>
      </c>
      <c r="E7" s="65" t="s">
        <v>82</v>
      </c>
    </row>
    <row r="8" customFormat="false" ht="21" hidden="false" customHeight="true" outlineLevel="0" collapsed="false">
      <c r="A8" s="70" t="s">
        <v>85</v>
      </c>
      <c r="B8" s="62" t="n">
        <f aca="false">IF(COUNTIF('내 매매 기록'!$P$3:$P$122,"예")+COUNTIF('내 매매 기록'!$P$3:$P$122,"아니오")=0,"",COUNTIF('내 매매 기록'!$P$3:$P$122,"예")/(COUNTIF('내 매매 기록'!$P$3:$P$122,"예")+COUNTIF('내 매매 기록'!$P$3:$P$122,"아니오")))</f>
        <v>1</v>
      </c>
      <c r="C8" s="71" t="s">
        <v>86</v>
      </c>
      <c r="D8" s="64" t="n">
        <f aca="false">COUNTIF('내 매매 기록'!$P$3:$P$122,"예")+COUNTIF('내 매매 기록'!$P$3:$P$122,"아니오")</f>
        <v>1</v>
      </c>
      <c r="E8" s="72" t="s">
        <v>87</v>
      </c>
    </row>
    <row r="9" customFormat="false" ht="21" hidden="false" customHeight="true" outlineLevel="0" collapsed="false">
      <c r="A9" s="70" t="s">
        <v>88</v>
      </c>
      <c r="B9" s="66" t="n">
        <f aca="false">IF(COUNT('내 매매 기록'!$L$3:$L$122)=0,"",MEDIAN('내 매매 기록'!$L$3:$L$122))</f>
        <v>0.0816326530612245</v>
      </c>
      <c r="C9" s="73" t="s">
        <v>86</v>
      </c>
      <c r="D9" s="64" t="n">
        <f aca="false">COUNT('내 매매 기록'!$L$3:$L$122)</f>
        <v>1</v>
      </c>
      <c r="E9" s="72" t="s">
        <v>87</v>
      </c>
    </row>
    <row r="10" customFormat="false" ht="21" hidden="false" customHeight="true" outlineLevel="0" collapsed="false">
      <c r="A10" s="70" t="s">
        <v>89</v>
      </c>
      <c r="B10" s="66" t="n">
        <f aca="false">IF(COUNT('내 매매 기록'!$N$3:$N$122)=0,"",MEDIAN('내 매매 기록'!$N$3:$N$122))</f>
        <v>0.0392156862745098</v>
      </c>
      <c r="C10" s="73" t="s">
        <v>86</v>
      </c>
      <c r="D10" s="64" t="n">
        <f aca="false">COUNT('내 매매 기록'!$N$3:$N$122)</f>
        <v>1</v>
      </c>
      <c r="E10" s="72" t="s">
        <v>90</v>
      </c>
    </row>
    <row r="11" customFormat="false" ht="21" hidden="false" customHeight="true" outlineLevel="0" collapsed="false">
      <c r="A11" s="70" t="s">
        <v>91</v>
      </c>
      <c r="B11" s="66" t="n">
        <f aca="false">IF(COUNT('내 매매 기록'!$Q$3:$Q$122)=0,"",MEDIAN('내 매매 기록'!$Q$3:$Q$122))</f>
        <v>0.0245098039215686</v>
      </c>
      <c r="C11" s="73" t="s">
        <v>86</v>
      </c>
      <c r="D11" s="64" t="n">
        <f aca="false">COUNT('내 매매 기록'!$Q$3:$Q$122)</f>
        <v>1</v>
      </c>
      <c r="E11" s="72" t="s">
        <v>90</v>
      </c>
    </row>
    <row r="12" customFormat="false" ht="21" hidden="false" customHeight="true" outlineLevel="0" collapsed="false">
      <c r="A12" s="74" t="s">
        <v>92</v>
      </c>
      <c r="B12" s="75" t="n">
        <f aca="false">COUNTIF('내 매매 기록'!$R$3:$R$122,"확인*")</f>
        <v>0</v>
      </c>
      <c r="C12" s="76" t="s">
        <v>86</v>
      </c>
      <c r="D12" s="30"/>
      <c r="E12" s="77" t="s">
        <v>93</v>
      </c>
    </row>
    <row r="14" customFormat="false" ht="24" hidden="false" customHeight="true" outlineLevel="0" collapsed="false">
      <c r="A14" s="78" t="s">
        <v>94</v>
      </c>
      <c r="B14" s="20"/>
      <c r="C14" s="20"/>
      <c r="D14" s="20"/>
      <c r="E14" s="20"/>
    </row>
    <row r="15" customFormat="false" ht="15" hidden="false" customHeight="false" outlineLevel="0" collapsed="false">
      <c r="A15" s="79" t="s">
        <v>95</v>
      </c>
      <c r="B15" s="21"/>
      <c r="C15" s="21"/>
      <c r="D15" s="21"/>
      <c r="E15" s="21"/>
    </row>
    <row r="17" customFormat="false" ht="15" hidden="false" customHeight="false" outlineLevel="0" collapsed="false">
      <c r="A17" s="80" t="s">
        <v>96</v>
      </c>
    </row>
    <row r="18" customFormat="false" ht="15" hidden="false" customHeight="false" outlineLevel="0" collapsed="false">
      <c r="A18" s="80" t="s">
        <v>97</v>
      </c>
    </row>
  </sheetData>
  <sheetProtection sheet="true" password="dc8f" objects="true" scenarios="true"/>
  <conditionalFormatting sqref="D5:D11">
    <cfRule type="cellIs" priority="2" operator="lessThan" aboveAverage="0" equalAverage="0" bottom="0" percent="0" rank="0" text="" dxfId="16">
      <formula>30</formula>
    </cfRule>
  </conditionalFormatting>
  <hyperlinks>
    <hyperlink ref="G4" r:id="rId1" display="사라사 · sarasa.kr"/>
    <hyperlink ref="E5" r:id="rId2" display="sarasa.kr/answers · 장중 실측"/>
    <hyperlink ref="G5" r:id="rId3" display="자료로 답하는 질문 →"/>
    <hyperlink ref="E6" r:id="rId4" display="sarasa.kr/answers · 장중 실측"/>
    <hyperlink ref="E7" r:id="rId5" display="sarasa.kr/answers · 장중 실측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&amp;R&amp;9 &amp;K64748b사라사 복기 템플릿 · sarasa.kr</oddHeader>
    <oddFooter>&amp;L&amp;9 &amp;K64748bsarasa.kr/answers · 무료 배포물&amp;R&amp;9 &amp;P /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2026-09-07T12:07:09Z</dcterms:created>
  <dc:creator>openpyxl</dc:creator>
  <dc:description/>
  <dc:language>en-US</dc:language>
  <cp:lastModifiedBy/>
  <dcterms:modified xsi:type="dcterms:W3CDTF">2026-09-07T12:07:11Z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